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ANASI~1\11C7E~1\39B73~1.256\1CFEB~1.256\25CAD~1.256\1DAC6~1.E-B\3-735_~1.00\"/>
    </mc:Choice>
  </mc:AlternateContent>
  <bookViews>
    <workbookView xWindow="0" yWindow="0" windowWidth="20490" windowHeight="7230" tabRatio="813" firstSheet="2" activeTab="2"/>
  </bookViews>
  <sheets>
    <sheet name="XXXXXXX" sheetId="16" state="veryHidden" r:id="rId1"/>
    <sheet name="ผ่อง" sheetId="23" state="veryHidden" r:id="rId2"/>
    <sheet name="ปร.4" sheetId="10" r:id="rId3"/>
    <sheet name="ปร.5(ก)" sheetId="62" r:id="rId4"/>
    <sheet name="ปร.6" sheetId="63" r:id="rId5"/>
  </sheets>
  <externalReferences>
    <externalReference r:id="rId6"/>
  </externalReferences>
  <definedNames>
    <definedName name="_day1">#REF!</definedName>
    <definedName name="_day10">#REF!</definedName>
    <definedName name="_day11">#REF!</definedName>
    <definedName name="_day12">#REF!</definedName>
    <definedName name="_day13">#REF!</definedName>
    <definedName name="_day19">#REF!</definedName>
    <definedName name="_day2">#REF!</definedName>
    <definedName name="_day3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cost1">#REF!</definedName>
    <definedName name="cost10">#REF!</definedName>
    <definedName name="cost11">#REF!</definedName>
    <definedName name="cost12">#REF!</definedName>
    <definedName name="cost13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LLOOO">#REF!</definedName>
    <definedName name="_xlnm.Print_Area" localSheetId="2">ปร.4!$A$1:$J$47</definedName>
    <definedName name="_xlnm.Print_Area" localSheetId="3">'ปร.5(ก)'!$A$1:$CA$34</definedName>
    <definedName name="_xlnm.Print_Area" localSheetId="4">ปร.6!$A$1:$D$34</definedName>
    <definedName name="_xlnm.Print_Area">#REF!</definedName>
    <definedName name="PRINT_AREA_MI">#REF!</definedName>
    <definedName name="กกกกก">#REF!</definedName>
    <definedName name="งานทั่วไป">[1]ภูมิทัศน์!#REF!</definedName>
    <definedName name="งานบัวเชิงผนัง">[1]ภูมิทัศน์!#REF!</definedName>
    <definedName name="งานประตูหน้าต่าง">[1]ภูมิทัศน์!#REF!</definedName>
    <definedName name="งานผนัง">[1]ภูมิทัศน์!#REF!</definedName>
    <definedName name="งานฝ้าเพดาน">[1]ภูมิทัศน์!#REF!</definedName>
    <definedName name="งานพื้น">[1]ภูมิทัศน์!#REF!</definedName>
    <definedName name="งานสุขภัณฑ์">[1]ภูมิทัศน์!#REF!</definedName>
    <definedName name="งานหลังคา">[1]ภูมิทัศน์!#REF!</definedName>
    <definedName name="จัดสร้าง">#REF!</definedName>
    <definedName name="ใช่">#REF!</definedName>
    <definedName name="ดด">#REF!</definedName>
    <definedName name="วววววววว">#REF!</definedName>
    <definedName name="ววววววววว">#REF!</definedName>
    <definedName name="ศาลปกครอง">#REF!</definedName>
  </definedNames>
  <calcPr calcId="152511"/>
</workbook>
</file>

<file path=xl/calcChain.xml><?xml version="1.0" encoding="utf-8"?>
<calcChain xmlns="http://schemas.openxmlformats.org/spreadsheetml/2006/main">
  <c r="A5" i="63" l="1"/>
  <c r="A4" i="63"/>
  <c r="A3" i="63"/>
  <c r="B13" i="63" l="1"/>
  <c r="B14" i="62"/>
  <c r="B12" i="63"/>
  <c r="B11" i="63"/>
  <c r="C14" i="62" l="1"/>
  <c r="E14" i="62" s="1"/>
  <c r="C13" i="63" s="1"/>
  <c r="B13" i="62"/>
  <c r="C13" i="62" l="1"/>
  <c r="E13" i="62" s="1"/>
  <c r="C12" i="63" s="1"/>
  <c r="C12" i="62" l="1"/>
  <c r="A8" i="62" l="1"/>
  <c r="A6" i="62"/>
  <c r="A5" i="62"/>
  <c r="A4" i="62"/>
  <c r="A3" i="62"/>
  <c r="B12" i="62" l="1"/>
  <c r="E12" i="62" l="1"/>
  <c r="E20" i="62" l="1"/>
  <c r="C11" i="63"/>
  <c r="B21" i="63" l="1"/>
  <c r="C18" i="63"/>
</calcChain>
</file>

<file path=xl/sharedStrings.xml><?xml version="1.0" encoding="utf-8"?>
<sst xmlns="http://schemas.openxmlformats.org/spreadsheetml/2006/main" count="110" uniqueCount="77">
  <si>
    <t>สรุป</t>
  </si>
  <si>
    <t>ค่าแรงงาน</t>
  </si>
  <si>
    <t>ค่าก่อสร้าง</t>
  </si>
  <si>
    <t>Factor F</t>
  </si>
  <si>
    <t>จำนวน</t>
  </si>
  <si>
    <t>หน่วย</t>
  </si>
  <si>
    <t>จำนวนเงิน</t>
  </si>
  <si>
    <t>หมายเหตุ</t>
  </si>
  <si>
    <t>ลบ.ม.</t>
  </si>
  <si>
    <t>ตร.ม.</t>
  </si>
  <si>
    <t>ค่าวัสดุและแรงงาน</t>
  </si>
  <si>
    <t>ราคาต่อหน่วย</t>
  </si>
  <si>
    <t xml:space="preserve">                                                                                                                                  </t>
  </si>
  <si>
    <t>ลำดับที่</t>
  </si>
  <si>
    <t>รายการ</t>
  </si>
  <si>
    <t xml:space="preserve">                  </t>
  </si>
  <si>
    <t xml:space="preserve"> </t>
  </si>
  <si>
    <t>แบบเลขที่</t>
  </si>
  <si>
    <t>หน่วย : บาท</t>
  </si>
  <si>
    <t>หน่วยงานเจ้าของโครงการ/งานก่อสร้าง</t>
  </si>
  <si>
    <t xml:space="preserve"> แบบ ปร. 5 (ก)</t>
  </si>
  <si>
    <t>รวมค่าก่อสร้าง</t>
  </si>
  <si>
    <t>ค่างานต้นทุน</t>
  </si>
  <si>
    <t>แบบสรุปราคากลางงานก่อสร้างอาคาร</t>
  </si>
  <si>
    <t>ค่าวัสดุ</t>
  </si>
  <si>
    <t>รวม</t>
  </si>
  <si>
    <t>แบบแสดงรายการ ปริมาณงาน และราคา</t>
  </si>
  <si>
    <t>แบบสรุปค่าก่อสร้าง</t>
  </si>
  <si>
    <t xml:space="preserve">                      ราคากลาง</t>
  </si>
  <si>
    <t>รวมค่าก่อสร้างทั้งโครงการ/งานก่อสร้าง</t>
  </si>
  <si>
    <t>กลุ่มงาน/งาน โครงการปรับปรุง</t>
  </si>
  <si>
    <t>สถานที่ก่อสร้าง  มหาวิทยาลัยเทคโนโลยีราชมงคลอีสาน</t>
  </si>
  <si>
    <t>แบบ ปร. 4 และ ปร. 5  ที่แนบ          มีจำนวน   1     ชุด</t>
  </si>
  <si>
    <t xml:space="preserve">               แบบ ปร.6   แผ่นที่ 1</t>
  </si>
  <si>
    <t>ราคากลาง</t>
  </si>
  <si>
    <t>แบบ  ปร. 4     ที่แนบ      มีจำนวน   1    หน้า</t>
  </si>
  <si>
    <r>
      <t xml:space="preserve"> </t>
    </r>
    <r>
      <rPr>
        <b/>
        <sz val="16"/>
        <color rgb="FFFF0000"/>
        <rFont val="TH SarabunPSK"/>
        <family val="2"/>
      </rPr>
      <t xml:space="preserve"> แบบ ปร.4 </t>
    </r>
    <r>
      <rPr>
        <b/>
        <sz val="16"/>
        <rFont val="TH SarabunPSK"/>
        <family val="2"/>
      </rPr>
      <t xml:space="preserve">  แผ่นที่ .1.</t>
    </r>
  </si>
  <si>
    <t>พื้นผิวทรายล้าง(รวมปูนทราย+เส้นแบ่งแนว)</t>
  </si>
  <si>
    <t>กระเบื้องดินเผา</t>
  </si>
  <si>
    <t>แผ่นอลูมิเนียมคอมโพสิท ชนิดกันไฟ หนาไม่น้อยกว่า 4 มม.</t>
  </si>
  <si>
    <t>ผนังผิวทรายล้าง(รวมปูนทราย+ช่อง U แบ่งแนว PVC)</t>
  </si>
  <si>
    <t>ชุดโคมไฟฟ้าฝังพื้นส่องขึ้น(Up Light) หลอด LED ขนาดไม่น้อยกว่า</t>
  </si>
  <si>
    <t>ชุด</t>
  </si>
  <si>
    <t xml:space="preserve">3W ความสว่างไม่น้อยกว่า 35 lm/หลอด </t>
  </si>
  <si>
    <t xml:space="preserve">ชุดโคมไฟฟ้า Floodlight หลอด LED ขนาดไม่เกินกว่า90W </t>
  </si>
  <si>
    <t>ความสว่างไม่น้อยกว่า 7,000 lm/หลอด</t>
  </si>
  <si>
    <t xml:space="preserve">สายไฟฟ้า NYY 2แกน ขนาด 10 ตร.มม. </t>
  </si>
  <si>
    <t>ม.</t>
  </si>
  <si>
    <t>ท่อ HDPE ขนาด 25mm. (1 " )</t>
  </si>
  <si>
    <t>สายไฟฟ้า THW ขนาด 2.5 ตร.มม. IEC 01</t>
  </si>
  <si>
    <t>สายไฟฟ้า THW ขนาด 1.5 ตร.มม. IEC 01</t>
  </si>
  <si>
    <t>ตุ้ม คสล.ขนาด 0.40x0.80 ม.</t>
  </si>
  <si>
    <t>ตัว</t>
  </si>
  <si>
    <t>ตู้เหล็กกันน้ำ IP 65 ประตูล็อก2ชั้น</t>
  </si>
  <si>
    <t>ตู้ควบคุมไฟฟ้าเปิดปิดอัตโนมัติควบคุมด้วยทามเมอร์</t>
  </si>
  <si>
    <t>แท่งกราวด์ขนาดไม่น้อยกว่า 3/4 mmยาวไม่น้อยกว่า 1.80 ม.</t>
  </si>
  <si>
    <t>แท่ง</t>
  </si>
  <si>
    <t>มาตรวัดกระแสไฟฟ้า 5A(15A)</t>
  </si>
  <si>
    <t>แผ่นหินแกรนิตสีดำ หนา 2 ซม. แกะสลักตัวหนังสือทอง</t>
  </si>
  <si>
    <t>ตราสัญลักษณ์มหาวิทยาลัย หล่อโลโก้ นูน 3 มิติ ทำสีทอง</t>
  </si>
  <si>
    <t>งาน</t>
  </si>
  <si>
    <t>ราคารวมหมวดงานปรับปรุงป้าย</t>
  </si>
  <si>
    <t>หมวดงานปรับปรุงป้าย</t>
  </si>
  <si>
    <t>หมวดงานระบบไฟฟ้า</t>
  </si>
  <si>
    <t>รวมหมวดงานไฟฟ้า</t>
  </si>
  <si>
    <t>หมวดงานภูมิทัศน์</t>
  </si>
  <si>
    <t>ทรายปรับระดับ</t>
  </si>
  <si>
    <t>ปลูกหญ้านวลน้อยพร้อมดินปลูก</t>
  </si>
  <si>
    <t>ราคารวมหมวดงานภูมิทัศน์</t>
  </si>
  <si>
    <t>คณะกรรมการกำหนดราคากลาง</t>
  </si>
  <si>
    <t>ประธานกรรมการ</t>
  </si>
  <si>
    <t>ชื่อโครงการ/งานก่อสร้าง ปรับปรุงป้ายมหาวิทยาลัยเทคโนโลยีราชมงคลอีสาน พื้นที่การศึกษาหนองระเวียง</t>
  </si>
  <si>
    <t>(อาจารย์บุญรอด  บุญปลูก)</t>
  </si>
  <si>
    <t xml:space="preserve">                            (นายสังวาลย์  บุตรศรีสวย)                      (อาจารย์คำภี  จิตชัยภูมิ)                             </t>
  </si>
  <si>
    <t>....................................                            ....................................</t>
  </si>
  <si>
    <t xml:space="preserve">     กรรมการ                                กรรมการและเลขานุการ</t>
  </si>
  <si>
    <t xml:space="preserve"> 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</si>
</sst>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_);_(* \(#,##0\);_(* &quot;-&quot;??_);_(@_)"/>
    <numFmt numFmtId="188" formatCode="\t0.00E+00"/>
    <numFmt numFmtId="189" formatCode="&quot;฿&quot;\t#,##0_);\(&quot;฿&quot;\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1" formatCode="_(* #,##0.0000_);_(* \(#,##0.0000\);_(* &quot;-&quot;??_);_(@_)"/>
    <numFmt numFmtId="202" formatCode="0.0"/>
  </numFmts>
  <fonts count="42">
    <font>
      <sz val="14"/>
      <name val="AngsanaUPC"/>
      <charset val="222"/>
    </font>
    <font>
      <sz val="11"/>
      <color theme="1"/>
      <name val="Tahoma"/>
      <family val="2"/>
      <charset val="222"/>
      <scheme val="minor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b/>
      <sz val="16"/>
      <color rgb="FF0000CC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333399"/>
      <name val="TH SarabunPSK"/>
      <family val="2"/>
    </font>
    <font>
      <b/>
      <sz val="16"/>
      <color theme="9" tint="-0.499984740745262"/>
      <name val="TH SarabunPSK"/>
      <family val="2"/>
    </font>
    <font>
      <b/>
      <u/>
      <sz val="16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u val="singleAccounting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4">
    <xf numFmtId="0" fontId="0" fillId="0" borderId="0"/>
    <xf numFmtId="0" fontId="5" fillId="0" borderId="0">
      <alignment vertical="center"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0" fillId="0" borderId="0" applyFont="0" applyFill="0" applyBorder="0" applyAlignment="0" applyProtection="0"/>
    <xf numFmtId="189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1" fillId="0" borderId="0"/>
    <xf numFmtId="0" fontId="14" fillId="0" borderId="0"/>
    <xf numFmtId="9" fontId="6" fillId="2" borderId="0"/>
    <xf numFmtId="0" fontId="15" fillId="3" borderId="1">
      <alignment horizontal="centerContinuous" vertical="top"/>
    </xf>
    <xf numFmtId="0" fontId="6" fillId="0" borderId="0" applyFill="0" applyBorder="0" applyAlignment="0"/>
    <xf numFmtId="193" fontId="10" fillId="0" borderId="0" applyFill="0" applyBorder="0" applyAlignment="0"/>
    <xf numFmtId="0" fontId="13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91" fontId="4" fillId="0" borderId="0" applyFill="0" applyBorder="0" applyAlignment="0"/>
    <xf numFmtId="194" fontId="7" fillId="0" borderId="0" applyFill="0" applyBorder="0" applyAlignment="0"/>
    <xf numFmtId="193" fontId="10" fillId="0" borderId="0" applyFill="0" applyBorder="0" applyAlignment="0"/>
    <xf numFmtId="191" fontId="4" fillId="0" borderId="0" applyFont="0" applyFill="0" applyBorder="0" applyAlignment="0" applyProtection="0"/>
    <xf numFmtId="0" fontId="15" fillId="3" borderId="1">
      <alignment horizontal="centerContinuous" vertical="top"/>
    </xf>
    <xf numFmtId="193" fontId="10" fillId="0" borderId="0" applyFont="0" applyFill="0" applyBorder="0" applyAlignment="0" applyProtection="0"/>
    <xf numFmtId="14" fontId="18" fillId="0" borderId="0" applyFill="0" applyBorder="0" applyAlignment="0"/>
    <xf numFmtId="15" fontId="19" fillId="4" borderId="0">
      <alignment horizontal="centerContinuous"/>
    </xf>
    <xf numFmtId="191" fontId="4" fillId="0" borderId="0" applyFill="0" applyBorder="0" applyAlignment="0"/>
    <xf numFmtId="193" fontId="10" fillId="0" borderId="0" applyFill="0" applyBorder="0" applyAlignment="0"/>
    <xf numFmtId="191" fontId="4" fillId="0" borderId="0" applyFill="0" applyBorder="0" applyAlignment="0"/>
    <xf numFmtId="194" fontId="7" fillId="0" borderId="0" applyFill="0" applyBorder="0" applyAlignment="0"/>
    <xf numFmtId="193" fontId="10" fillId="0" borderId="0" applyFill="0" applyBorder="0" applyAlignment="0"/>
    <xf numFmtId="38" fontId="16" fillId="3" borderId="0" applyNumberFormat="0" applyBorder="0" applyAlignment="0" applyProtection="0"/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10" fontId="16" fillId="5" borderId="4" applyNumberFormat="0" applyBorder="0" applyAlignment="0" applyProtection="0"/>
    <xf numFmtId="191" fontId="4" fillId="0" borderId="0" applyFill="0" applyBorder="0" applyAlignment="0"/>
    <xf numFmtId="193" fontId="10" fillId="0" borderId="0" applyFill="0" applyBorder="0" applyAlignment="0"/>
    <xf numFmtId="191" fontId="4" fillId="0" borderId="0" applyFill="0" applyBorder="0" applyAlignment="0"/>
    <xf numFmtId="194" fontId="7" fillId="0" borderId="0" applyFill="0" applyBorder="0" applyAlignment="0"/>
    <xf numFmtId="193" fontId="10" fillId="0" borderId="0" applyFill="0" applyBorder="0" applyAlignment="0"/>
    <xf numFmtId="195" fontId="3" fillId="0" borderId="0"/>
    <xf numFmtId="0" fontId="12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7" fillId="0" borderId="0" applyFont="0" applyFill="0" applyBorder="0" applyAlignment="0" applyProtection="0"/>
    <xf numFmtId="191" fontId="4" fillId="0" borderId="0" applyFill="0" applyBorder="0" applyAlignment="0"/>
    <xf numFmtId="193" fontId="10" fillId="0" borderId="0" applyFill="0" applyBorder="0" applyAlignment="0"/>
    <xf numFmtId="191" fontId="4" fillId="0" borderId="0" applyFill="0" applyBorder="0" applyAlignment="0"/>
    <xf numFmtId="194" fontId="7" fillId="0" borderId="0" applyFill="0" applyBorder="0" applyAlignment="0"/>
    <xf numFmtId="193" fontId="10" fillId="0" borderId="0" applyFill="0" applyBorder="0" applyAlignment="0"/>
    <xf numFmtId="0" fontId="21" fillId="2" borderId="0"/>
    <xf numFmtId="49" fontId="18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7" applyNumberFormat="0" applyFont="0" applyBorder="0" applyAlignment="0" applyProtection="0"/>
    <xf numFmtId="43" fontId="22" fillId="0" borderId="0" applyFont="0" applyFill="0" applyBorder="0" applyAlignment="0" applyProtection="0"/>
    <xf numFmtId="37" fontId="25" fillId="0" borderId="0"/>
    <xf numFmtId="43" fontId="26" fillId="0" borderId="0" applyFont="0" applyFill="0" applyBorder="0" applyAlignment="0" applyProtection="0"/>
    <xf numFmtId="0" fontId="26" fillId="0" borderId="0"/>
    <xf numFmtId="43" fontId="3" fillId="0" borderId="0" applyFont="0" applyFill="0" applyBorder="0" applyAlignment="0" applyProtection="0"/>
    <xf numFmtId="0" fontId="26" fillId="0" borderId="0"/>
    <xf numFmtId="43" fontId="3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193">
    <xf numFmtId="0" fontId="0" fillId="0" borderId="0" xfId="0"/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0" applyFont="1"/>
    <xf numFmtId="0" fontId="29" fillId="0" borderId="7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/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/>
    </xf>
    <xf numFmtId="43" fontId="29" fillId="0" borderId="6" xfId="69" applyFont="1" applyFill="1" applyBorder="1" applyAlignment="1">
      <alignment horizontal="center" vertical="center"/>
    </xf>
    <xf numFmtId="43" fontId="29" fillId="0" borderId="0" xfId="69" applyFont="1"/>
    <xf numFmtId="0" fontId="29" fillId="0" borderId="0" xfId="0" applyFont="1" applyFill="1" applyBorder="1"/>
    <xf numFmtId="0" fontId="31" fillId="0" borderId="0" xfId="0" applyFont="1" applyAlignment="1">
      <alignment horizontal="center"/>
    </xf>
    <xf numFmtId="187" fontId="28" fillId="6" borderId="0" xfId="60" applyNumberFormat="1" applyFont="1" applyFill="1" applyAlignment="1"/>
    <xf numFmtId="187" fontId="29" fillId="6" borderId="7" xfId="60" applyNumberFormat="1" applyFont="1" applyFill="1" applyBorder="1"/>
    <xf numFmtId="187" fontId="29" fillId="6" borderId="10" xfId="60" applyNumberFormat="1" applyFont="1" applyFill="1" applyBorder="1" applyAlignment="1">
      <alignment horizontal="left"/>
    </xf>
    <xf numFmtId="187" fontId="29" fillId="6" borderId="10" xfId="60" applyNumberFormat="1" applyFont="1" applyFill="1" applyBorder="1"/>
    <xf numFmtId="187" fontId="29" fillId="6" borderId="0" xfId="60" applyNumberFormat="1" applyFont="1" applyFill="1" applyBorder="1" applyAlignment="1">
      <alignment horizontal="center"/>
    </xf>
    <xf numFmtId="187" fontId="29" fillId="6" borderId="12" xfId="60" applyNumberFormat="1" applyFont="1" applyFill="1" applyBorder="1" applyAlignment="1">
      <alignment horizontal="center"/>
    </xf>
    <xf numFmtId="187" fontId="29" fillId="6" borderId="5" xfId="60" applyNumberFormat="1" applyFont="1" applyFill="1" applyBorder="1" applyAlignment="1">
      <alignment horizontal="center"/>
    </xf>
    <xf numFmtId="187" fontId="29" fillId="6" borderId="13" xfId="60" applyNumberFormat="1" applyFont="1" applyFill="1" applyBorder="1"/>
    <xf numFmtId="187" fontId="29" fillId="6" borderId="5" xfId="60" applyNumberFormat="1" applyFont="1" applyFill="1" applyBorder="1"/>
    <xf numFmtId="187" fontId="29" fillId="6" borderId="5" xfId="60" applyNumberFormat="1" applyFont="1" applyFill="1" applyBorder="1" applyAlignment="1">
      <alignment horizontal="left"/>
    </xf>
    <xf numFmtId="187" fontId="29" fillId="6" borderId="23" xfId="60" applyNumberFormat="1" applyFont="1" applyFill="1" applyBorder="1"/>
    <xf numFmtId="187" fontId="29" fillId="6" borderId="22" xfId="60" applyNumberFormat="1" applyFont="1" applyFill="1" applyBorder="1"/>
    <xf numFmtId="187" fontId="29" fillId="0" borderId="0" xfId="60" applyNumberFormat="1" applyFont="1"/>
    <xf numFmtId="187" fontId="29" fillId="6" borderId="0" xfId="60" applyNumberFormat="1" applyFont="1" applyFill="1" applyBorder="1"/>
    <xf numFmtId="187" fontId="29" fillId="0" borderId="0" xfId="60" applyNumberFormat="1" applyFont="1" applyBorder="1"/>
    <xf numFmtId="187" fontId="29" fillId="0" borderId="0" xfId="60" quotePrefix="1" applyNumberFormat="1" applyFont="1" applyAlignment="1">
      <alignment horizontal="left"/>
    </xf>
    <xf numFmtId="187" fontId="29" fillId="7" borderId="7" xfId="60" quotePrefix="1" applyNumberFormat="1" applyFont="1" applyFill="1" applyBorder="1" applyAlignment="1">
      <alignment horizontal="left"/>
    </xf>
    <xf numFmtId="187" fontId="29" fillId="7" borderId="7" xfId="60" applyNumberFormat="1" applyFont="1" applyFill="1" applyBorder="1"/>
    <xf numFmtId="187" fontId="29" fillId="7" borderId="10" xfId="60" applyNumberFormat="1" applyFont="1" applyFill="1" applyBorder="1"/>
    <xf numFmtId="187" fontId="29" fillId="7" borderId="0" xfId="60" applyNumberFormat="1" applyFont="1" applyFill="1"/>
    <xf numFmtId="187" fontId="28" fillId="7" borderId="0" xfId="60" applyNumberFormat="1" applyFont="1" applyFill="1" applyAlignment="1">
      <alignment horizontal="right"/>
    </xf>
    <xf numFmtId="187" fontId="29" fillId="0" borderId="5" xfId="60" applyNumberFormat="1" applyFont="1" applyBorder="1"/>
    <xf numFmtId="187" fontId="29" fillId="0" borderId="5" xfId="60" applyNumberFormat="1" applyFont="1" applyBorder="1" applyAlignment="1">
      <alignment horizontal="left"/>
    </xf>
    <xf numFmtId="187" fontId="29" fillId="0" borderId="5" xfId="60" applyNumberFormat="1" applyFont="1" applyBorder="1" applyAlignment="1">
      <alignment horizontal="center"/>
    </xf>
    <xf numFmtId="187" fontId="29" fillId="0" borderId="23" xfId="60" applyNumberFormat="1" applyFont="1" applyBorder="1"/>
    <xf numFmtId="187" fontId="29" fillId="0" borderId="23" xfId="60" applyNumberFormat="1" applyFont="1" applyBorder="1" applyAlignment="1">
      <alignment horizontal="center"/>
    </xf>
    <xf numFmtId="187" fontId="28" fillId="6" borderId="8" xfId="60" applyNumberFormat="1" applyFont="1" applyFill="1" applyBorder="1" applyAlignment="1">
      <alignment horizontal="center"/>
    </xf>
    <xf numFmtId="187" fontId="28" fillId="6" borderId="27" xfId="60" applyNumberFormat="1" applyFont="1" applyFill="1" applyBorder="1"/>
    <xf numFmtId="0" fontId="29" fillId="0" borderId="0" xfId="0" applyFont="1" applyBorder="1"/>
    <xf numFmtId="187" fontId="28" fillId="6" borderId="21" xfId="60" applyNumberFormat="1" applyFont="1" applyFill="1" applyBorder="1" applyAlignment="1">
      <alignment horizontal="center"/>
    </xf>
    <xf numFmtId="187" fontId="28" fillId="6" borderId="9" xfId="60" applyNumberFormat="1" applyFont="1" applyFill="1" applyBorder="1" applyAlignment="1">
      <alignment horizontal="center"/>
    </xf>
    <xf numFmtId="0" fontId="29" fillId="0" borderId="24" xfId="0" applyFont="1" applyBorder="1"/>
    <xf numFmtId="187" fontId="28" fillId="6" borderId="18" xfId="60" quotePrefix="1" applyNumberFormat="1" applyFont="1" applyFill="1" applyBorder="1" applyAlignment="1">
      <alignment vertical="top"/>
    </xf>
    <xf numFmtId="187" fontId="29" fillId="0" borderId="0" xfId="60" quotePrefix="1" applyNumberFormat="1" applyFont="1" applyBorder="1" applyAlignment="1">
      <alignment horizontal="left"/>
    </xf>
    <xf numFmtId="201" fontId="29" fillId="6" borderId="5" xfId="60" applyNumberFormat="1" applyFont="1" applyFill="1" applyBorder="1"/>
    <xf numFmtId="43" fontId="29" fillId="6" borderId="5" xfId="69" applyFont="1" applyFill="1" applyBorder="1"/>
    <xf numFmtId="43" fontId="29" fillId="6" borderId="23" xfId="69" applyFont="1" applyFill="1" applyBorder="1"/>
    <xf numFmtId="43" fontId="29" fillId="10" borderId="9" xfId="69" applyFont="1" applyFill="1" applyBorder="1"/>
    <xf numFmtId="43" fontId="29" fillId="0" borderId="5" xfId="69" applyFont="1" applyBorder="1"/>
    <xf numFmtId="43" fontId="29" fillId="0" borderId="23" xfId="69" applyFont="1" applyBorder="1"/>
    <xf numFmtId="43" fontId="28" fillId="8" borderId="27" xfId="69" applyFont="1" applyFill="1" applyBorder="1"/>
    <xf numFmtId="43" fontId="28" fillId="12" borderId="15" xfId="69" applyFont="1" applyFill="1" applyBorder="1"/>
    <xf numFmtId="0" fontId="39" fillId="9" borderId="9" xfId="0" applyFont="1" applyFill="1" applyBorder="1" applyAlignment="1">
      <alignment horizontal="center"/>
    </xf>
    <xf numFmtId="0" fontId="39" fillId="9" borderId="9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left"/>
    </xf>
    <xf numFmtId="43" fontId="29" fillId="0" borderId="6" xfId="69" applyFont="1" applyFill="1" applyBorder="1" applyAlignment="1">
      <alignment horizontal="left"/>
    </xf>
    <xf numFmtId="43" fontId="29" fillId="0" borderId="5" xfId="69" applyFont="1" applyFill="1" applyBorder="1" applyAlignment="1">
      <alignment horizontal="left"/>
    </xf>
    <xf numFmtId="0" fontId="29" fillId="0" borderId="29" xfId="0" applyFont="1" applyFill="1" applyBorder="1" applyAlignment="1">
      <alignment horizontal="left"/>
    </xf>
    <xf numFmtId="0" fontId="29" fillId="0" borderId="5" xfId="0" applyFont="1" applyFill="1" applyBorder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187" fontId="28" fillId="6" borderId="9" xfId="6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7" xfId="0" applyFont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22" fontId="29" fillId="0" borderId="1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187" fontId="29" fillId="14" borderId="5" xfId="60" applyNumberFormat="1" applyFont="1" applyFill="1" applyBorder="1"/>
    <xf numFmtId="187" fontId="29" fillId="14" borderId="5" xfId="60" applyNumberFormat="1" applyFont="1" applyFill="1" applyBorder="1" applyAlignment="1">
      <alignment horizontal="left"/>
    </xf>
    <xf numFmtId="187" fontId="29" fillId="14" borderId="23" xfId="60" applyNumberFormat="1" applyFont="1" applyFill="1" applyBorder="1" applyAlignment="1">
      <alignment horizontal="left"/>
    </xf>
    <xf numFmtId="187" fontId="33" fillId="6" borderId="0" xfId="60" quotePrefix="1" applyNumberFormat="1" applyFont="1" applyFill="1" applyBorder="1" applyAlignment="1">
      <alignment horizontal="left" vertical="center"/>
    </xf>
    <xf numFmtId="0" fontId="35" fillId="14" borderId="6" xfId="0" applyFont="1" applyFill="1" applyBorder="1" applyAlignment="1">
      <alignment vertical="center"/>
    </xf>
    <xf numFmtId="4" fontId="35" fillId="14" borderId="6" xfId="0" applyNumberFormat="1" applyFont="1" applyFill="1" applyBorder="1" applyAlignment="1">
      <alignment vertical="center"/>
    </xf>
    <xf numFmtId="0" fontId="29" fillId="0" borderId="11" xfId="0" applyFont="1" applyFill="1" applyBorder="1" applyAlignment="1">
      <alignment horizontal="left"/>
    </xf>
    <xf numFmtId="0" fontId="35" fillId="14" borderId="29" xfId="0" applyFont="1" applyFill="1" applyBorder="1" applyAlignment="1">
      <alignment vertical="center"/>
    </xf>
    <xf numFmtId="4" fontId="35" fillId="14" borderId="29" xfId="0" applyNumberFormat="1" applyFont="1" applyFill="1" applyBorder="1" applyAlignment="1">
      <alignment vertical="center"/>
    </xf>
    <xf numFmtId="0" fontId="35" fillId="14" borderId="30" xfId="0" applyFont="1" applyFill="1" applyBorder="1" applyAlignment="1">
      <alignment vertic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43" fontId="38" fillId="0" borderId="6" xfId="73" applyFont="1" applyFill="1" applyBorder="1" applyAlignment="1">
      <alignment horizontal="center"/>
    </xf>
    <xf numFmtId="43" fontId="38" fillId="0" borderId="6" xfId="73" applyFont="1" applyFill="1" applyBorder="1"/>
    <xf numFmtId="0" fontId="38" fillId="0" borderId="29" xfId="0" applyFont="1" applyBorder="1" applyAlignment="1">
      <alignment horizontal="left" vertical="top" wrapText="1"/>
    </xf>
    <xf numFmtId="0" fontId="38" fillId="0" borderId="5" xfId="0" applyFont="1" applyBorder="1" applyAlignment="1">
      <alignment horizontal="left" vertical="top" wrapText="1"/>
    </xf>
    <xf numFmtId="0" fontId="38" fillId="0" borderId="5" xfId="0" applyFont="1" applyBorder="1"/>
    <xf numFmtId="0" fontId="38" fillId="0" borderId="6" xfId="0" applyFont="1" applyBorder="1"/>
    <xf numFmtId="0" fontId="38" fillId="0" borderId="29" xfId="0" applyFont="1" applyBorder="1"/>
    <xf numFmtId="0" fontId="39" fillId="15" borderId="4" xfId="0" applyFont="1" applyFill="1" applyBorder="1" applyAlignment="1">
      <alignment horizontal="center"/>
    </xf>
    <xf numFmtId="0" fontId="39" fillId="15" borderId="25" xfId="0" applyFont="1" applyFill="1" applyBorder="1" applyAlignment="1"/>
    <xf numFmtId="43" fontId="39" fillId="15" borderId="4" xfId="73" applyFont="1" applyFill="1" applyBorder="1" applyAlignment="1">
      <alignment horizontal="center"/>
    </xf>
    <xf numFmtId="43" fontId="39" fillId="15" borderId="4" xfId="73" applyFont="1" applyFill="1" applyBorder="1"/>
    <xf numFmtId="0" fontId="29" fillId="0" borderId="29" xfId="0" applyFont="1" applyFill="1" applyBorder="1" applyAlignment="1">
      <alignment horizontal="center" vertical="center"/>
    </xf>
    <xf numFmtId="43" fontId="29" fillId="0" borderId="29" xfId="69" applyFont="1" applyFill="1" applyBorder="1" applyAlignment="1">
      <alignment horizontal="center" vertical="center"/>
    </xf>
    <xf numFmtId="43" fontId="29" fillId="0" borderId="21" xfId="69" applyFont="1" applyFill="1" applyBorder="1" applyAlignment="1">
      <alignment horizontal="left"/>
    </xf>
    <xf numFmtId="0" fontId="39" fillId="0" borderId="5" xfId="0" applyFont="1" applyFill="1" applyBorder="1" applyAlignment="1">
      <alignment horizontal="center"/>
    </xf>
    <xf numFmtId="0" fontId="39" fillId="0" borderId="5" xfId="0" applyFont="1" applyBorder="1" applyAlignment="1">
      <alignment horizontal="left" vertical="center"/>
    </xf>
    <xf numFmtId="43" fontId="38" fillId="0" borderId="5" xfId="73" applyFont="1" applyFill="1" applyBorder="1" applyAlignment="1">
      <alignment horizontal="center"/>
    </xf>
    <xf numFmtId="43" fontId="38" fillId="0" borderId="5" xfId="73" applyFont="1" applyFill="1" applyBorder="1"/>
    <xf numFmtId="0" fontId="29" fillId="15" borderId="4" xfId="0" applyFont="1" applyFill="1" applyBorder="1" applyAlignment="1">
      <alignment horizontal="center" vertical="center"/>
    </xf>
    <xf numFmtId="43" fontId="29" fillId="15" borderId="4" xfId="69" applyFont="1" applyFill="1" applyBorder="1" applyAlignment="1">
      <alignment horizontal="center" vertical="center"/>
    </xf>
    <xf numFmtId="4" fontId="35" fillId="15" borderId="4" xfId="0" applyNumberFormat="1" applyFont="1" applyFill="1" applyBorder="1" applyAlignment="1">
      <alignment vertical="center"/>
    </xf>
    <xf numFmtId="43" fontId="29" fillId="15" borderId="4" xfId="69" applyFont="1" applyFill="1" applyBorder="1" applyAlignment="1">
      <alignment horizontal="left"/>
    </xf>
    <xf numFmtId="0" fontId="41" fillId="15" borderId="1" xfId="0" applyFont="1" applyFill="1" applyBorder="1" applyAlignment="1">
      <alignment horizontal="center" vertical="center"/>
    </xf>
    <xf numFmtId="43" fontId="34" fillId="15" borderId="4" xfId="69" applyFont="1" applyFill="1" applyBorder="1" applyAlignment="1">
      <alignment horizontal="center" vertical="center"/>
    </xf>
    <xf numFmtId="4" fontId="41" fillId="15" borderId="4" xfId="0" applyNumberFormat="1" applyFont="1" applyFill="1" applyBorder="1" applyAlignment="1">
      <alignment vertical="center"/>
    </xf>
    <xf numFmtId="43" fontId="34" fillId="15" borderId="4" xfId="69" applyFont="1" applyFill="1" applyBorder="1" applyAlignment="1">
      <alignment horizontal="left"/>
    </xf>
    <xf numFmtId="43" fontId="38" fillId="0" borderId="29" xfId="73" applyFont="1" applyFill="1" applyBorder="1"/>
    <xf numFmtId="187" fontId="38" fillId="6" borderId="10" xfId="60" applyNumberFormat="1" applyFont="1" applyFill="1" applyBorder="1" applyAlignment="1">
      <alignment horizontal="left"/>
    </xf>
    <xf numFmtId="0" fontId="29" fillId="0" borderId="21" xfId="0" applyFont="1" applyFill="1" applyBorder="1" applyAlignment="1">
      <alignment horizontal="left"/>
    </xf>
    <xf numFmtId="0" fontId="41" fillId="0" borderId="14" xfId="0" applyFont="1" applyFill="1" applyBorder="1" applyAlignment="1">
      <alignment horizontal="center" vertical="center"/>
    </xf>
    <xf numFmtId="43" fontId="34" fillId="0" borderId="5" xfId="69" applyFont="1" applyFill="1" applyBorder="1" applyAlignment="1">
      <alignment horizontal="center" vertical="center"/>
    </xf>
    <xf numFmtId="4" fontId="41" fillId="0" borderId="5" xfId="0" applyNumberFormat="1" applyFont="1" applyFill="1" applyBorder="1" applyAlignment="1">
      <alignment vertical="center"/>
    </xf>
    <xf numFmtId="43" fontId="34" fillId="0" borderId="5" xfId="69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3" fontId="37" fillId="0" borderId="0" xfId="69" applyFont="1" applyFill="1" applyBorder="1" applyAlignment="1">
      <alignment horizontal="center" vertical="center"/>
    </xf>
    <xf numFmtId="43" fontId="37" fillId="0" borderId="0" xfId="69" applyFont="1" applyFill="1" applyBorder="1" applyAlignment="1">
      <alignment horizontal="left" vertical="center"/>
    </xf>
    <xf numFmtId="4" fontId="35" fillId="14" borderId="0" xfId="0" applyNumberFormat="1" applyFont="1" applyFill="1" applyBorder="1" applyAlignment="1">
      <alignment vertical="center"/>
    </xf>
    <xf numFmtId="43" fontId="34" fillId="0" borderId="0" xfId="69" applyFont="1" applyFill="1" applyBorder="1" applyAlignment="1">
      <alignment horizontal="left" vertical="center"/>
    </xf>
    <xf numFmtId="43" fontId="34" fillId="0" borderId="0" xfId="69" applyFont="1" applyFill="1" applyBorder="1" applyAlignment="1">
      <alignment horizontal="left"/>
    </xf>
    <xf numFmtId="43" fontId="37" fillId="0" borderId="0" xfId="69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31" xfId="0" applyFont="1" applyFill="1" applyBorder="1" applyAlignment="1">
      <alignment horizontal="left"/>
    </xf>
    <xf numFmtId="43" fontId="29" fillId="0" borderId="6" xfId="69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43" fontId="29" fillId="0" borderId="29" xfId="69" applyFont="1" applyFill="1" applyBorder="1" applyAlignment="1">
      <alignment horizontal="left" vertical="center"/>
    </xf>
    <xf numFmtId="43" fontId="29" fillId="0" borderId="29" xfId="69" applyFont="1" applyFill="1" applyBorder="1" applyAlignment="1">
      <alignment horizontal="left"/>
    </xf>
    <xf numFmtId="43" fontId="29" fillId="15" borderId="4" xfId="69" applyFont="1" applyFill="1" applyBorder="1" applyAlignment="1">
      <alignment horizontal="left" vertical="center"/>
    </xf>
    <xf numFmtId="0" fontId="28" fillId="15" borderId="4" xfId="0" applyFont="1" applyFill="1" applyBorder="1" applyAlignment="1">
      <alignment horizontal="center" vertical="center"/>
    </xf>
    <xf numFmtId="202" fontId="38" fillId="0" borderId="6" xfId="0" applyNumberFormat="1" applyFont="1" applyFill="1" applyBorder="1" applyAlignment="1">
      <alignment horizontal="center"/>
    </xf>
    <xf numFmtId="0" fontId="38" fillId="0" borderId="6" xfId="0" applyFont="1" applyBorder="1" applyAlignment="1">
      <alignment wrapText="1"/>
    </xf>
    <xf numFmtId="187" fontId="29" fillId="6" borderId="0" xfId="60" quotePrefix="1" applyNumberFormat="1" applyFont="1" applyFill="1" applyBorder="1" applyAlignment="1"/>
    <xf numFmtId="187" fontId="29" fillId="7" borderId="10" xfId="60" quotePrefix="1" applyNumberFormat="1" applyFont="1" applyFill="1" applyBorder="1" applyAlignment="1">
      <alignment horizontal="left"/>
    </xf>
    <xf numFmtId="43" fontId="38" fillId="0" borderId="5" xfId="0" applyNumberFormat="1" applyFont="1" applyFill="1" applyBorder="1" applyAlignment="1">
      <alignment horizontal="right" vertical="center"/>
    </xf>
    <xf numFmtId="187" fontId="29" fillId="6" borderId="0" xfId="60" quotePrefix="1" applyNumberFormat="1" applyFont="1" applyFill="1" applyBorder="1" applyAlignment="1">
      <alignment horizontal="center"/>
    </xf>
    <xf numFmtId="187" fontId="40" fillId="6" borderId="0" xfId="60" quotePrefix="1" applyNumberFormat="1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right" vertical="center"/>
    </xf>
    <xf numFmtId="43" fontId="29" fillId="0" borderId="6" xfId="69" applyFont="1" applyFill="1" applyBorder="1" applyAlignment="1">
      <alignment horizontal="right" vertical="center"/>
    </xf>
    <xf numFmtId="4" fontId="35" fillId="14" borderId="6" xfId="0" applyNumberFormat="1" applyFont="1" applyFill="1" applyBorder="1" applyAlignment="1">
      <alignment horizontal="right" vertical="center"/>
    </xf>
    <xf numFmtId="4" fontId="35" fillId="14" borderId="29" xfId="0" applyNumberFormat="1" applyFont="1" applyFill="1" applyBorder="1" applyAlignment="1">
      <alignment horizontal="right" vertical="center"/>
    </xf>
    <xf numFmtId="4" fontId="41" fillId="15" borderId="4" xfId="0" applyNumberFormat="1" applyFont="1" applyFill="1" applyBorder="1" applyAlignment="1">
      <alignment horizontal="right" vertical="center"/>
    </xf>
    <xf numFmtId="4" fontId="41" fillId="0" borderId="5" xfId="0" applyNumberFormat="1" applyFont="1" applyFill="1" applyBorder="1" applyAlignment="1">
      <alignment horizontal="right" vertical="center"/>
    </xf>
    <xf numFmtId="0" fontId="38" fillId="0" borderId="5" xfId="0" applyFont="1" applyFill="1" applyBorder="1" applyAlignment="1">
      <alignment horizontal="right" vertical="center"/>
    </xf>
    <xf numFmtId="43" fontId="38" fillId="0" borderId="6" xfId="0" applyNumberFormat="1" applyFont="1" applyFill="1" applyBorder="1" applyAlignment="1">
      <alignment horizontal="right" vertical="center"/>
    </xf>
    <xf numFmtId="0" fontId="39" fillId="15" borderId="25" xfId="0" applyFont="1" applyFill="1" applyBorder="1" applyAlignment="1">
      <alignment horizontal="right" vertical="center"/>
    </xf>
    <xf numFmtId="43" fontId="29" fillId="0" borderId="29" xfId="69" applyFont="1" applyFill="1" applyBorder="1" applyAlignment="1">
      <alignment horizontal="right" vertical="center"/>
    </xf>
    <xf numFmtId="0" fontId="29" fillId="0" borderId="0" xfId="0" applyFont="1" applyAlignment="1"/>
    <xf numFmtId="187" fontId="29" fillId="0" borderId="0" xfId="60" applyNumberFormat="1" applyFont="1" applyAlignment="1"/>
    <xf numFmtId="0" fontId="38" fillId="0" borderId="29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43" fontId="38" fillId="0" borderId="29" xfId="0" applyNumberFormat="1" applyFont="1" applyFill="1" applyBorder="1" applyAlignment="1">
      <alignment horizontal="right" vertical="center"/>
    </xf>
    <xf numFmtId="43" fontId="38" fillId="0" borderId="5" xfId="0" applyNumberFormat="1" applyFont="1" applyFill="1" applyBorder="1" applyAlignment="1">
      <alignment horizontal="right" vertical="center"/>
    </xf>
    <xf numFmtId="43" fontId="38" fillId="0" borderId="29" xfId="73" applyFont="1" applyFill="1" applyBorder="1" applyAlignment="1">
      <alignment horizontal="center" vertical="center"/>
    </xf>
    <xf numFmtId="43" fontId="38" fillId="0" borderId="5" xfId="73" applyFont="1" applyFill="1" applyBorder="1" applyAlignment="1">
      <alignment horizontal="center" vertical="center"/>
    </xf>
    <xf numFmtId="43" fontId="29" fillId="0" borderId="0" xfId="69" applyFont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8" fillId="9" borderId="8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28" fillId="9" borderId="19" xfId="0" applyFont="1" applyFill="1" applyBorder="1" applyAlignment="1">
      <alignment horizontal="center"/>
    </xf>
    <xf numFmtId="0" fontId="28" fillId="9" borderId="20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187" fontId="29" fillId="0" borderId="0" xfId="60" applyNumberFormat="1" applyFont="1" applyAlignment="1">
      <alignment horizontal="center"/>
    </xf>
    <xf numFmtId="0" fontId="29" fillId="0" borderId="0" xfId="0" applyFont="1" applyAlignment="1">
      <alignment horizontal="center"/>
    </xf>
    <xf numFmtId="187" fontId="29" fillId="6" borderId="0" xfId="60" quotePrefix="1" applyNumberFormat="1" applyFont="1" applyFill="1" applyBorder="1" applyAlignment="1">
      <alignment horizontal="center"/>
    </xf>
    <xf numFmtId="187" fontId="27" fillId="6" borderId="0" xfId="60" applyNumberFormat="1" applyFont="1" applyFill="1" applyAlignment="1">
      <alignment horizontal="center"/>
    </xf>
    <xf numFmtId="187" fontId="28" fillId="0" borderId="26" xfId="60" applyNumberFormat="1" applyFont="1" applyBorder="1" applyAlignment="1">
      <alignment horizontal="right"/>
    </xf>
    <xf numFmtId="187" fontId="28" fillId="0" borderId="16" xfId="60" applyNumberFormat="1" applyFont="1" applyBorder="1" applyAlignment="1">
      <alignment horizontal="right"/>
    </xf>
    <xf numFmtId="187" fontId="32" fillId="11" borderId="8" xfId="60" applyNumberFormat="1" applyFont="1" applyFill="1" applyBorder="1" applyAlignment="1">
      <alignment horizontal="center" vertical="center"/>
    </xf>
    <xf numFmtId="187" fontId="32" fillId="11" borderId="9" xfId="60" applyNumberFormat="1" applyFont="1" applyFill="1" applyBorder="1" applyAlignment="1">
      <alignment horizontal="center" vertical="center"/>
    </xf>
    <xf numFmtId="187" fontId="40" fillId="6" borderId="0" xfId="60" quotePrefix="1" applyNumberFormat="1" applyFont="1" applyFill="1" applyBorder="1" applyAlignment="1">
      <alignment horizontal="left" vertical="center"/>
    </xf>
    <xf numFmtId="0" fontId="32" fillId="11" borderId="9" xfId="0" applyFont="1" applyFill="1" applyBorder="1" applyAlignment="1">
      <alignment vertical="center"/>
    </xf>
    <xf numFmtId="187" fontId="27" fillId="0" borderId="0" xfId="60" applyNumberFormat="1" applyFont="1" applyAlignment="1">
      <alignment horizontal="center"/>
    </xf>
    <xf numFmtId="187" fontId="28" fillId="13" borderId="8" xfId="60" applyNumberFormat="1" applyFont="1" applyFill="1" applyBorder="1" applyAlignment="1">
      <alignment horizontal="center" vertical="center"/>
    </xf>
    <xf numFmtId="0" fontId="28" fillId="13" borderId="9" xfId="0" applyFont="1" applyFill="1" applyBorder="1" applyAlignment="1">
      <alignment horizontal="center" vertical="center"/>
    </xf>
    <xf numFmtId="187" fontId="31" fillId="0" borderId="0" xfId="60" applyNumberFormat="1" applyFont="1" applyAlignment="1">
      <alignment horizontal="center"/>
    </xf>
    <xf numFmtId="187" fontId="28" fillId="13" borderId="9" xfId="60" applyNumberFormat="1" applyFont="1" applyFill="1" applyBorder="1" applyAlignment="1">
      <alignment horizontal="center" vertical="center"/>
    </xf>
    <xf numFmtId="187" fontId="28" fillId="6" borderId="8" xfId="60" applyNumberFormat="1" applyFont="1" applyFill="1" applyBorder="1" applyAlignment="1">
      <alignment horizontal="center" vertical="center"/>
    </xf>
    <xf numFmtId="187" fontId="28" fillId="6" borderId="21" xfId="60" applyNumberFormat="1" applyFont="1" applyFill="1" applyBorder="1" applyAlignment="1">
      <alignment horizontal="center" vertical="center"/>
    </xf>
    <xf numFmtId="187" fontId="28" fillId="6" borderId="17" xfId="60" quotePrefix="1" applyNumberFormat="1" applyFont="1" applyFill="1" applyBorder="1" applyAlignment="1">
      <alignment horizontal="center"/>
    </xf>
    <xf numFmtId="187" fontId="28" fillId="6" borderId="28" xfId="60" quotePrefix="1" applyNumberFormat="1" applyFont="1" applyFill="1" applyBorder="1" applyAlignment="1">
      <alignment horizontal="center"/>
    </xf>
  </cellXfs>
  <cellStyles count="74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a" xfId="64"/>
    <cellStyle name="abc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 [00]" xfId="24"/>
    <cellStyle name="Comma 2" xfId="65"/>
    <cellStyle name="Comma 2 2" xfId="73"/>
    <cellStyle name="Comma 2 4" xfId="71"/>
    <cellStyle name="company_title" xfId="25"/>
    <cellStyle name="Currency [00]" xfId="26"/>
    <cellStyle name="Date Short" xfId="27"/>
    <cellStyle name="date_format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Grey" xfId="34"/>
    <cellStyle name="Header1" xfId="35"/>
    <cellStyle name="Header2" xfId="36"/>
    <cellStyle name="Input [yellow]" xfId="37"/>
    <cellStyle name="Link Currency (0)" xfId="38"/>
    <cellStyle name="Link Currency (2)" xfId="39"/>
    <cellStyle name="Link Units (0)" xfId="40"/>
    <cellStyle name="Link Units (1)" xfId="41"/>
    <cellStyle name="Link Units (2)" xfId="42"/>
    <cellStyle name="no dec" xfId="66"/>
    <cellStyle name="Normal - Style1" xfId="43"/>
    <cellStyle name="Normal 2" xfId="72"/>
    <cellStyle name="Normal 2 4" xfId="70"/>
    <cellStyle name="ParaBirimi [0]_RESULTS" xfId="44"/>
    <cellStyle name="ParaBirimi_RESULTS" xfId="45"/>
    <cellStyle name="Percent [0]" xfId="46"/>
    <cellStyle name="Percent [00]" xfId="47"/>
    <cellStyle name="Percent [2]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report_title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" xfId="69" builtinId="3"/>
    <cellStyle name="เครื่องหมายจุลภาค 2" xfId="67"/>
    <cellStyle name="เครื่องหมายจุลภาค 2 2" xfId="62"/>
    <cellStyle name="เครื่องหมายจุลภาค 3" xfId="63"/>
    <cellStyle name="เครื่องหมายสกุลเงิน [0]_PERSONAL" xfId="60"/>
    <cellStyle name="ปกติ" xfId="0" builtinId="0"/>
    <cellStyle name="ปกติ 2" xfId="68"/>
    <cellStyle name="ปกติ 2 2" xfId="61"/>
  </cellStyles>
  <dxfs count="0"/>
  <tableStyles count="0" defaultTableStyle="TableStyleMedium9" defaultPivotStyle="PivotStyleLight16"/>
  <colors>
    <mruColors>
      <color rgb="FFFFEEA7"/>
      <color rgb="FFFFCC00"/>
      <color rgb="FFFFEBFF"/>
      <color rgb="FFEAF0F6"/>
      <color rgb="FF0000CC"/>
      <color rgb="FF333399"/>
      <color rgb="FFCCFFCC"/>
      <color rgb="FFFFE7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21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7"/>
  <sheetViews>
    <sheetView showGridLines="0" tabSelected="1" view="pageBreakPreview" topLeftCell="A34" zoomScaleNormal="100" workbookViewId="0">
      <selection activeCell="A40" sqref="A40:J47"/>
    </sheetView>
  </sheetViews>
  <sheetFormatPr defaultColWidth="14.1640625" defaultRowHeight="21" customHeight="1"/>
  <cols>
    <col min="1" max="1" width="11" style="2" customWidth="1"/>
    <col min="2" max="2" width="57.83203125" style="2" customWidth="1"/>
    <col min="3" max="3" width="13.6640625" style="2" customWidth="1"/>
    <col min="4" max="4" width="11.1640625" style="3" customWidth="1"/>
    <col min="5" max="8" width="17.83203125" style="2" customWidth="1"/>
    <col min="9" max="9" width="20.83203125" style="2" customWidth="1"/>
    <col min="10" max="10" width="11" style="2" customWidth="1"/>
    <col min="11" max="16384" width="14.1640625" style="2"/>
  </cols>
  <sheetData>
    <row r="1" spans="1:10" s="4" customFormat="1" ht="21" customHeight="1">
      <c r="D1" s="1"/>
      <c r="I1" s="4" t="s">
        <v>36</v>
      </c>
    </row>
    <row r="2" spans="1:10" s="4" customFormat="1" ht="21" customHeight="1">
      <c r="A2" s="165" t="s">
        <v>26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21" customHeight="1">
      <c r="A3" s="70" t="s">
        <v>30</v>
      </c>
      <c r="B3" s="71"/>
      <c r="C3" s="72"/>
      <c r="D3" s="5"/>
      <c r="E3" s="72"/>
      <c r="F3" s="72"/>
      <c r="G3" s="72"/>
      <c r="H3" s="72"/>
      <c r="I3" s="72" t="s">
        <v>15</v>
      </c>
      <c r="J3" s="72"/>
    </row>
    <row r="4" spans="1:10" ht="21" customHeight="1">
      <c r="A4" s="70" t="s">
        <v>71</v>
      </c>
      <c r="B4" s="71"/>
      <c r="C4" s="72"/>
      <c r="D4" s="5"/>
      <c r="E4" s="72"/>
      <c r="F4" s="72"/>
      <c r="G4" s="72"/>
      <c r="H4" s="72"/>
      <c r="I4" s="72"/>
      <c r="J4" s="72"/>
    </row>
    <row r="5" spans="1:10" ht="21" customHeight="1">
      <c r="A5" s="73" t="s">
        <v>31</v>
      </c>
      <c r="B5" s="74"/>
      <c r="C5" s="75"/>
      <c r="D5" s="6"/>
      <c r="E5" s="75" t="s">
        <v>17</v>
      </c>
      <c r="F5" s="75"/>
      <c r="G5" s="75"/>
      <c r="H5" s="75"/>
      <c r="I5" s="75"/>
      <c r="J5" s="75"/>
    </row>
    <row r="6" spans="1:10" ht="21" customHeight="1">
      <c r="A6" s="73" t="s">
        <v>19</v>
      </c>
      <c r="B6" s="74"/>
      <c r="C6" s="75"/>
      <c r="D6" s="6"/>
      <c r="E6" s="75"/>
      <c r="F6" s="75"/>
      <c r="G6" s="75"/>
      <c r="H6" s="75"/>
      <c r="I6" s="75"/>
      <c r="J6" s="75"/>
    </row>
    <row r="7" spans="1:10" ht="21" customHeight="1">
      <c r="A7" s="73"/>
      <c r="B7" s="76"/>
      <c r="C7" s="75"/>
      <c r="D7" s="6"/>
      <c r="E7" s="75"/>
      <c r="F7" s="75"/>
      <c r="G7" s="75"/>
      <c r="H7" s="75"/>
      <c r="I7" s="77"/>
      <c r="J7" s="75"/>
    </row>
    <row r="8" spans="1:10" ht="21" customHeight="1" thickBot="1">
      <c r="A8" s="7"/>
      <c r="B8" s="7"/>
      <c r="C8" s="7"/>
      <c r="D8" s="8"/>
      <c r="E8" s="7"/>
      <c r="F8" s="7"/>
      <c r="G8" s="7"/>
      <c r="H8" s="7"/>
      <c r="I8" s="7"/>
      <c r="J8" s="9" t="s">
        <v>18</v>
      </c>
    </row>
    <row r="9" spans="1:10" ht="21" customHeight="1" thickTop="1">
      <c r="A9" s="166" t="s">
        <v>13</v>
      </c>
      <c r="B9" s="166" t="s">
        <v>14</v>
      </c>
      <c r="C9" s="166" t="s">
        <v>4</v>
      </c>
      <c r="D9" s="166" t="s">
        <v>5</v>
      </c>
      <c r="E9" s="168" t="s">
        <v>24</v>
      </c>
      <c r="F9" s="169"/>
      <c r="G9" s="168" t="s">
        <v>1</v>
      </c>
      <c r="H9" s="169"/>
      <c r="I9" s="66" t="s">
        <v>25</v>
      </c>
      <c r="J9" s="166" t="s">
        <v>7</v>
      </c>
    </row>
    <row r="10" spans="1:10" ht="21" customHeight="1" thickBot="1">
      <c r="A10" s="167"/>
      <c r="B10" s="167"/>
      <c r="C10" s="167"/>
      <c r="D10" s="167"/>
      <c r="E10" s="56" t="s">
        <v>11</v>
      </c>
      <c r="F10" s="56" t="s">
        <v>6</v>
      </c>
      <c r="G10" s="56" t="s">
        <v>11</v>
      </c>
      <c r="H10" s="56" t="s">
        <v>6</v>
      </c>
      <c r="I10" s="57" t="s">
        <v>10</v>
      </c>
      <c r="J10" s="167"/>
    </row>
    <row r="11" spans="1:10" ht="21" customHeight="1" thickTop="1">
      <c r="A11" s="58">
        <v>1</v>
      </c>
      <c r="B11" s="68" t="s">
        <v>62</v>
      </c>
      <c r="C11" s="146"/>
      <c r="D11" s="65"/>
      <c r="E11" s="60"/>
      <c r="F11" s="60"/>
      <c r="G11" s="60"/>
      <c r="H11" s="60"/>
      <c r="I11" s="60"/>
      <c r="J11" s="60"/>
    </row>
    <row r="12" spans="1:10" ht="21" customHeight="1">
      <c r="A12" s="59">
        <v>1.1000000000000001</v>
      </c>
      <c r="B12" s="69" t="s">
        <v>37</v>
      </c>
      <c r="C12" s="147"/>
      <c r="D12" s="10" t="s">
        <v>9</v>
      </c>
      <c r="E12" s="62"/>
      <c r="F12" s="62"/>
      <c r="G12" s="62"/>
      <c r="H12" s="63"/>
      <c r="I12" s="63"/>
      <c r="J12" s="61"/>
    </row>
    <row r="13" spans="1:10" ht="21" customHeight="1">
      <c r="A13" s="59">
        <v>1.2</v>
      </c>
      <c r="B13" s="69" t="s">
        <v>40</v>
      </c>
      <c r="C13" s="147"/>
      <c r="D13" s="10" t="s">
        <v>9</v>
      </c>
      <c r="E13" s="62"/>
      <c r="F13" s="63"/>
      <c r="G13" s="62"/>
      <c r="H13" s="63"/>
      <c r="I13" s="63"/>
      <c r="J13" s="61"/>
    </row>
    <row r="14" spans="1:10" ht="21" customHeight="1">
      <c r="A14" s="59">
        <v>1.3</v>
      </c>
      <c r="B14" s="82" t="s">
        <v>58</v>
      </c>
      <c r="C14" s="148"/>
      <c r="D14" s="10" t="s">
        <v>9</v>
      </c>
      <c r="E14" s="83"/>
      <c r="F14" s="83"/>
      <c r="G14" s="83"/>
      <c r="H14" s="63"/>
      <c r="I14" s="83"/>
      <c r="J14" s="61"/>
    </row>
    <row r="15" spans="1:10" ht="21" customHeight="1">
      <c r="A15" s="59">
        <v>1.4</v>
      </c>
      <c r="B15" s="85" t="s">
        <v>38</v>
      </c>
      <c r="C15" s="149"/>
      <c r="D15" s="10" t="s">
        <v>9</v>
      </c>
      <c r="E15" s="86"/>
      <c r="F15" s="83"/>
      <c r="G15" s="86"/>
      <c r="H15" s="63"/>
      <c r="I15" s="83"/>
      <c r="J15" s="64"/>
    </row>
    <row r="16" spans="1:10" ht="21" customHeight="1">
      <c r="A16" s="59">
        <v>1.5</v>
      </c>
      <c r="B16" s="87" t="s">
        <v>39</v>
      </c>
      <c r="C16" s="149"/>
      <c r="D16" s="10" t="s">
        <v>9</v>
      </c>
      <c r="E16" s="86"/>
      <c r="F16" s="83"/>
      <c r="G16" s="86"/>
      <c r="H16" s="63"/>
      <c r="I16" s="83"/>
      <c r="J16" s="64"/>
    </row>
    <row r="17" spans="1:10" ht="21" customHeight="1">
      <c r="A17" s="59">
        <v>1.6</v>
      </c>
      <c r="B17" s="87" t="s">
        <v>59</v>
      </c>
      <c r="C17" s="149"/>
      <c r="D17" s="102" t="s">
        <v>60</v>
      </c>
      <c r="E17" s="86"/>
      <c r="F17" s="86"/>
      <c r="G17" s="86"/>
      <c r="H17" s="103"/>
      <c r="I17" s="86"/>
      <c r="J17" s="64"/>
    </row>
    <row r="18" spans="1:10" ht="21" customHeight="1">
      <c r="A18" s="108"/>
      <c r="B18" s="112" t="s">
        <v>61</v>
      </c>
      <c r="C18" s="150"/>
      <c r="D18" s="113"/>
      <c r="E18" s="114"/>
      <c r="F18" s="114"/>
      <c r="G18" s="114"/>
      <c r="H18" s="115"/>
      <c r="I18" s="114"/>
      <c r="J18" s="64"/>
    </row>
    <row r="19" spans="1:10" ht="21" customHeight="1">
      <c r="A19" s="65"/>
      <c r="B19" s="119"/>
      <c r="C19" s="151"/>
      <c r="D19" s="120"/>
      <c r="E19" s="121"/>
      <c r="F19" s="121"/>
      <c r="G19" s="121"/>
      <c r="H19" s="122"/>
      <c r="I19" s="121"/>
      <c r="J19" s="61"/>
    </row>
    <row r="20" spans="1:10" ht="21" customHeight="1">
      <c r="A20" s="104">
        <v>2</v>
      </c>
      <c r="B20" s="105" t="s">
        <v>63</v>
      </c>
      <c r="C20" s="152"/>
      <c r="D20" s="88"/>
      <c r="E20" s="106"/>
      <c r="F20" s="107"/>
      <c r="G20" s="106"/>
      <c r="H20" s="107"/>
      <c r="I20" s="107"/>
      <c r="J20" s="118"/>
    </row>
    <row r="21" spans="1:10" ht="21" customHeight="1">
      <c r="A21" s="158">
        <v>2.1</v>
      </c>
      <c r="B21" s="92" t="s">
        <v>41</v>
      </c>
      <c r="C21" s="160"/>
      <c r="D21" s="158" t="s">
        <v>42</v>
      </c>
      <c r="E21" s="162"/>
      <c r="F21" s="162"/>
      <c r="G21" s="162"/>
      <c r="H21" s="162"/>
      <c r="I21" s="162"/>
      <c r="J21" s="172"/>
    </row>
    <row r="22" spans="1:10" ht="21" customHeight="1">
      <c r="A22" s="159"/>
      <c r="B22" s="93" t="s">
        <v>43</v>
      </c>
      <c r="C22" s="161"/>
      <c r="D22" s="159"/>
      <c r="E22" s="163"/>
      <c r="F22" s="163"/>
      <c r="G22" s="163"/>
      <c r="H22" s="163"/>
      <c r="I22" s="163"/>
      <c r="J22" s="173"/>
    </row>
    <row r="23" spans="1:10" ht="21" customHeight="1">
      <c r="A23" s="158">
        <v>2.2000000000000002</v>
      </c>
      <c r="B23" s="92" t="s">
        <v>44</v>
      </c>
      <c r="C23" s="160"/>
      <c r="D23" s="158" t="s">
        <v>42</v>
      </c>
      <c r="E23" s="162"/>
      <c r="F23" s="162"/>
      <c r="G23" s="162"/>
      <c r="H23" s="162"/>
      <c r="I23" s="162"/>
      <c r="J23" s="172"/>
    </row>
    <row r="24" spans="1:10" ht="21" customHeight="1">
      <c r="A24" s="159"/>
      <c r="B24" s="93" t="s">
        <v>45</v>
      </c>
      <c r="C24" s="161"/>
      <c r="D24" s="159"/>
      <c r="E24" s="163"/>
      <c r="F24" s="163"/>
      <c r="G24" s="163"/>
      <c r="H24" s="163"/>
      <c r="I24" s="163"/>
      <c r="J24" s="173"/>
    </row>
    <row r="25" spans="1:10" ht="21" customHeight="1">
      <c r="A25" s="89">
        <v>2.2999999999999998</v>
      </c>
      <c r="B25" s="95" t="s">
        <v>46</v>
      </c>
      <c r="C25" s="153"/>
      <c r="D25" s="89" t="s">
        <v>47</v>
      </c>
      <c r="E25" s="90"/>
      <c r="F25" s="91"/>
      <c r="G25" s="90"/>
      <c r="H25" s="91"/>
      <c r="I25" s="91"/>
      <c r="J25" s="64"/>
    </row>
    <row r="26" spans="1:10" ht="21" customHeight="1">
      <c r="A26" s="89">
        <v>2.4</v>
      </c>
      <c r="B26" s="95" t="s">
        <v>48</v>
      </c>
      <c r="C26" s="153"/>
      <c r="D26" s="88" t="s">
        <v>47</v>
      </c>
      <c r="E26" s="90"/>
      <c r="F26" s="91"/>
      <c r="G26" s="90"/>
      <c r="H26" s="91"/>
      <c r="I26" s="91"/>
      <c r="J26" s="64"/>
    </row>
    <row r="27" spans="1:10" ht="21" customHeight="1">
      <c r="A27" s="89">
        <v>2.5</v>
      </c>
      <c r="B27" s="94" t="s">
        <v>49</v>
      </c>
      <c r="C27" s="153"/>
      <c r="D27" s="88" t="s">
        <v>47</v>
      </c>
      <c r="E27" s="90"/>
      <c r="F27" s="91"/>
      <c r="G27" s="90"/>
      <c r="H27" s="91"/>
      <c r="I27" s="91"/>
      <c r="J27" s="64"/>
    </row>
    <row r="28" spans="1:10" ht="21" customHeight="1">
      <c r="A28" s="89">
        <v>2.6</v>
      </c>
      <c r="B28" s="94" t="s">
        <v>50</v>
      </c>
      <c r="C28" s="153"/>
      <c r="D28" s="88" t="s">
        <v>47</v>
      </c>
      <c r="E28" s="90"/>
      <c r="F28" s="91"/>
      <c r="G28" s="90"/>
      <c r="H28" s="91"/>
      <c r="I28" s="91"/>
      <c r="J28" s="64"/>
    </row>
    <row r="29" spans="1:10" ht="21" customHeight="1">
      <c r="A29" s="89">
        <v>2.7</v>
      </c>
      <c r="B29" s="96" t="s">
        <v>51</v>
      </c>
      <c r="C29" s="153"/>
      <c r="D29" s="88" t="s">
        <v>52</v>
      </c>
      <c r="E29" s="90"/>
      <c r="F29" s="91"/>
      <c r="G29" s="90"/>
      <c r="H29" s="91"/>
      <c r="I29" s="91"/>
      <c r="J29" s="64"/>
    </row>
    <row r="30" spans="1:10" ht="21" customHeight="1">
      <c r="A30" s="158">
        <v>2.8</v>
      </c>
      <c r="B30" s="96" t="s">
        <v>53</v>
      </c>
      <c r="C30" s="160"/>
      <c r="D30" s="158" t="s">
        <v>52</v>
      </c>
      <c r="E30" s="162"/>
      <c r="F30" s="162"/>
      <c r="G30" s="162"/>
      <c r="H30" s="162"/>
      <c r="I30" s="162"/>
      <c r="J30" s="170"/>
    </row>
    <row r="31" spans="1:10" ht="21" customHeight="1">
      <c r="A31" s="159"/>
      <c r="B31" s="94" t="s">
        <v>54</v>
      </c>
      <c r="C31" s="161"/>
      <c r="D31" s="159"/>
      <c r="E31" s="163"/>
      <c r="F31" s="163"/>
      <c r="G31" s="163"/>
      <c r="H31" s="163"/>
      <c r="I31" s="163"/>
      <c r="J31" s="171"/>
    </row>
    <row r="32" spans="1:10" ht="21" customHeight="1">
      <c r="A32" s="139">
        <v>2.9</v>
      </c>
      <c r="B32" s="140" t="s">
        <v>55</v>
      </c>
      <c r="C32" s="153"/>
      <c r="D32" s="89" t="s">
        <v>56</v>
      </c>
      <c r="E32" s="90"/>
      <c r="F32" s="91"/>
      <c r="G32" s="90"/>
      <c r="H32" s="91"/>
      <c r="I32" s="91"/>
      <c r="J32" s="61"/>
    </row>
    <row r="33" spans="1:10" ht="21" customHeight="1">
      <c r="A33" s="88">
        <v>2.1</v>
      </c>
      <c r="B33" s="94" t="s">
        <v>57</v>
      </c>
      <c r="C33" s="143"/>
      <c r="D33" s="88" t="s">
        <v>47</v>
      </c>
      <c r="E33" s="106"/>
      <c r="F33" s="107"/>
      <c r="G33" s="106"/>
      <c r="H33" s="107"/>
      <c r="I33" s="107"/>
      <c r="J33" s="118"/>
    </row>
    <row r="34" spans="1:10" ht="21" customHeight="1">
      <c r="A34" s="97"/>
      <c r="B34" s="97" t="s">
        <v>64</v>
      </c>
      <c r="C34" s="154"/>
      <c r="D34" s="98"/>
      <c r="E34" s="99"/>
      <c r="F34" s="100"/>
      <c r="G34" s="99"/>
      <c r="H34" s="100"/>
      <c r="I34" s="100"/>
      <c r="J34" s="64"/>
    </row>
    <row r="35" spans="1:10" ht="21" customHeight="1">
      <c r="A35" s="104">
        <v>3</v>
      </c>
      <c r="B35" s="105" t="s">
        <v>65</v>
      </c>
      <c r="C35" s="152"/>
      <c r="D35" s="88"/>
      <c r="E35" s="106"/>
      <c r="F35" s="107"/>
      <c r="G35" s="106"/>
      <c r="H35" s="107"/>
      <c r="I35" s="107"/>
      <c r="J35" s="132"/>
    </row>
    <row r="36" spans="1:10" ht="21" customHeight="1">
      <c r="A36" s="59">
        <v>3.1</v>
      </c>
      <c r="B36" s="69" t="s">
        <v>66</v>
      </c>
      <c r="C36" s="147"/>
      <c r="D36" s="10" t="s">
        <v>8</v>
      </c>
      <c r="E36" s="133"/>
      <c r="F36" s="91"/>
      <c r="G36" s="133"/>
      <c r="H36" s="91"/>
      <c r="I36" s="62"/>
      <c r="J36" s="61"/>
    </row>
    <row r="37" spans="1:10" ht="21" customHeight="1">
      <c r="A37" s="101">
        <v>3.2</v>
      </c>
      <c r="B37" s="134" t="s">
        <v>67</v>
      </c>
      <c r="C37" s="155"/>
      <c r="D37" s="102" t="s">
        <v>9</v>
      </c>
      <c r="E37" s="135"/>
      <c r="F37" s="116"/>
      <c r="G37" s="135"/>
      <c r="H37" s="116"/>
      <c r="I37" s="136"/>
      <c r="J37" s="61"/>
    </row>
    <row r="38" spans="1:10" ht="21" customHeight="1">
      <c r="A38" s="108"/>
      <c r="B38" s="138" t="s">
        <v>68</v>
      </c>
      <c r="C38" s="108"/>
      <c r="D38" s="109"/>
      <c r="E38" s="137"/>
      <c r="F38" s="110"/>
      <c r="G38" s="137"/>
      <c r="H38" s="111"/>
      <c r="I38" s="111"/>
      <c r="J38" s="84"/>
    </row>
    <row r="39" spans="1:10" ht="21" customHeight="1">
      <c r="A39" s="123"/>
      <c r="B39" s="124"/>
      <c r="C39" s="124"/>
      <c r="D39" s="125"/>
      <c r="E39" s="126"/>
      <c r="F39" s="127"/>
      <c r="G39" s="128"/>
      <c r="H39" s="129"/>
      <c r="I39" s="130"/>
      <c r="J39" s="131"/>
    </row>
    <row r="40" spans="1:10" ht="21" customHeight="1">
      <c r="A40" s="11"/>
      <c r="B40" s="11"/>
      <c r="C40" s="11"/>
      <c r="D40" s="11"/>
      <c r="E40" s="11"/>
      <c r="F40" s="11"/>
      <c r="G40" s="11"/>
      <c r="H40" s="11"/>
      <c r="I40" s="11"/>
      <c r="J40" s="12"/>
    </row>
    <row r="41" spans="1:10" ht="21" customHeight="1">
      <c r="A41" s="164"/>
      <c r="B41" s="164"/>
      <c r="C41" s="164"/>
      <c r="D41" s="164"/>
      <c r="E41" s="164"/>
      <c r="F41" s="164"/>
      <c r="G41" s="164"/>
      <c r="H41" s="11"/>
      <c r="I41" s="11"/>
      <c r="J41" s="12"/>
    </row>
    <row r="42" spans="1:10" ht="21" customHeight="1">
      <c r="A42" s="11"/>
      <c r="B42" s="11"/>
      <c r="C42" s="11"/>
      <c r="D42" s="11"/>
      <c r="E42" s="11"/>
      <c r="F42" s="11"/>
      <c r="G42" s="11"/>
      <c r="H42" s="11"/>
      <c r="I42" s="11"/>
      <c r="J42" s="12"/>
    </row>
    <row r="43" spans="1:10" ht="21" customHeight="1">
      <c r="A43" s="11"/>
      <c r="B43" s="11"/>
      <c r="C43" s="11"/>
      <c r="D43" s="11"/>
      <c r="E43" s="11"/>
      <c r="F43" s="11"/>
      <c r="G43" s="11"/>
      <c r="H43" s="11"/>
      <c r="I43" s="11"/>
      <c r="J43" s="12"/>
    </row>
    <row r="44" spans="1:10" ht="21" customHeight="1">
      <c r="A44" s="11"/>
      <c r="B44" s="11"/>
      <c r="C44" s="11"/>
      <c r="D44" s="11"/>
      <c r="E44" s="11"/>
      <c r="F44" s="11"/>
      <c r="G44" s="11"/>
      <c r="H44" s="11"/>
      <c r="I44" s="11"/>
      <c r="J44" s="12"/>
    </row>
    <row r="45" spans="1:10" ht="21" customHeight="1">
      <c r="A45" s="11"/>
      <c r="B45" s="11"/>
      <c r="C45" s="11"/>
      <c r="D45" s="11"/>
      <c r="E45" s="11"/>
      <c r="F45" s="11"/>
      <c r="G45" s="11"/>
      <c r="H45" s="11"/>
      <c r="I45" s="11"/>
      <c r="J45" s="12"/>
    </row>
    <row r="46" spans="1:10" ht="21" customHeight="1">
      <c r="A46" s="11"/>
      <c r="B46" s="11"/>
      <c r="C46" s="11"/>
      <c r="D46" s="11"/>
      <c r="E46" s="11"/>
      <c r="F46" s="11"/>
      <c r="G46" s="11"/>
      <c r="H46" s="11"/>
      <c r="I46" s="11"/>
      <c r="J46" s="12"/>
    </row>
    <row r="47" spans="1:10" ht="21" customHeight="1">
      <c r="A47" s="11"/>
      <c r="B47" s="11"/>
      <c r="C47" s="11"/>
      <c r="D47" s="11"/>
      <c r="E47" s="11"/>
      <c r="F47" s="11"/>
      <c r="G47" s="11"/>
      <c r="H47" s="11"/>
      <c r="I47" s="11"/>
      <c r="J47" s="12"/>
    </row>
  </sheetData>
  <mergeCells count="36">
    <mergeCell ref="G30:G31"/>
    <mergeCell ref="H30:H31"/>
    <mergeCell ref="I30:I31"/>
    <mergeCell ref="J30:J31"/>
    <mergeCell ref="J21:J22"/>
    <mergeCell ref="J23:J24"/>
    <mergeCell ref="I21:I22"/>
    <mergeCell ref="G23:G24"/>
    <mergeCell ref="H23:H24"/>
    <mergeCell ref="I23:I24"/>
    <mergeCell ref="A30:A31"/>
    <mergeCell ref="C30:C31"/>
    <mergeCell ref="D30:D31"/>
    <mergeCell ref="E30:E31"/>
    <mergeCell ref="F30:F31"/>
    <mergeCell ref="A41:G41"/>
    <mergeCell ref="A2:J2"/>
    <mergeCell ref="A9:A10"/>
    <mergeCell ref="B9:B10"/>
    <mergeCell ref="C9:C10"/>
    <mergeCell ref="D9:D10"/>
    <mergeCell ref="J9:J10"/>
    <mergeCell ref="G9:H9"/>
    <mergeCell ref="E9:F9"/>
    <mergeCell ref="A21:A22"/>
    <mergeCell ref="C21:C22"/>
    <mergeCell ref="D21:D22"/>
    <mergeCell ref="E21:E22"/>
    <mergeCell ref="F21:F22"/>
    <mergeCell ref="G21:G22"/>
    <mergeCell ref="H21:H22"/>
    <mergeCell ref="A23:A24"/>
    <mergeCell ref="C23:C24"/>
    <mergeCell ref="D23:D24"/>
    <mergeCell ref="E23:E24"/>
    <mergeCell ref="F23:F24"/>
  </mergeCells>
  <phoneticPr fontId="0" type="noConversion"/>
  <printOptions horizontalCentered="1"/>
  <pageMargins left="0.39370078740157483" right="0.47244094488188981" top="0.43307086614173229" bottom="0.19685039370078741" header="0.27559055118110237" footer="0.11811023622047245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63"/>
  <sheetViews>
    <sheetView showGridLines="0" view="pageBreakPreview" zoomScaleNormal="100" workbookViewId="0">
      <selection activeCell="A22" sqref="A22:G31"/>
    </sheetView>
  </sheetViews>
  <sheetFormatPr defaultColWidth="0" defaultRowHeight="24" zeroHeight="1"/>
  <cols>
    <col min="1" max="1" width="7.6640625" style="2" customWidth="1"/>
    <col min="2" max="2" width="36.83203125" style="2" customWidth="1"/>
    <col min="3" max="5" width="18.83203125" style="2" customWidth="1"/>
    <col min="6" max="6" width="14.6640625" style="2" customWidth="1"/>
    <col min="7" max="7" width="2.1640625" style="2" customWidth="1"/>
    <col min="8" max="16383" width="0" style="2" hidden="1"/>
    <col min="16384" max="16384" width="1.83203125" style="2" customWidth="1"/>
  </cols>
  <sheetData>
    <row r="1" spans="1:7" s="4" customFormat="1" ht="21.75" customHeight="1">
      <c r="F1" s="13" t="s">
        <v>20</v>
      </c>
    </row>
    <row r="2" spans="1:7">
      <c r="A2" s="177" t="s">
        <v>27</v>
      </c>
      <c r="B2" s="177"/>
      <c r="C2" s="177"/>
      <c r="D2" s="177"/>
      <c r="E2" s="177"/>
      <c r="F2" s="177"/>
      <c r="G2" s="14"/>
    </row>
    <row r="3" spans="1:7" ht="23.25" customHeight="1">
      <c r="A3" s="15" t="str">
        <f>ปร.4!A3</f>
        <v>กลุ่มงาน/งาน โครงการปรับปรุง</v>
      </c>
      <c r="B3" s="15"/>
      <c r="C3" s="15"/>
      <c r="D3" s="15"/>
      <c r="E3" s="15"/>
      <c r="F3" s="15"/>
    </row>
    <row r="4" spans="1:7">
      <c r="A4" s="117" t="str">
        <f>ปร.4!A4</f>
        <v>ชื่อโครงการ/งานก่อสร้าง ปรับปรุงป้ายมหาวิทยาลัยเทคโนโลยีราชมงคลอีสาน พื้นที่การศึกษาหนองระเวียง</v>
      </c>
      <c r="B4" s="17"/>
      <c r="C4" s="17"/>
      <c r="D4" s="17"/>
      <c r="E4" s="17"/>
      <c r="F4" s="17"/>
    </row>
    <row r="5" spans="1:7">
      <c r="A5" s="16" t="str">
        <f>ปร.4!A5</f>
        <v>สถานที่ก่อสร้าง  มหาวิทยาลัยเทคโนโลยีราชมงคลอีสาน</v>
      </c>
      <c r="B5" s="17"/>
      <c r="C5" s="17"/>
      <c r="D5" s="17"/>
      <c r="E5" s="17"/>
      <c r="F5" s="17"/>
    </row>
    <row r="6" spans="1:7">
      <c r="A6" s="16" t="str">
        <f>ปร.4!A6</f>
        <v>หน่วยงานเจ้าของโครงการ/งานก่อสร้าง</v>
      </c>
      <c r="B6" s="17"/>
      <c r="C6" s="17"/>
      <c r="D6" s="17"/>
      <c r="E6" s="17"/>
      <c r="F6" s="17"/>
    </row>
    <row r="7" spans="1:7">
      <c r="A7" s="16" t="s">
        <v>35</v>
      </c>
      <c r="B7" s="17"/>
      <c r="C7" s="17"/>
      <c r="D7" s="17"/>
      <c r="E7" s="17"/>
      <c r="F7" s="17"/>
    </row>
    <row r="8" spans="1:7">
      <c r="A8" s="16">
        <f>ปร.4!A7</f>
        <v>0</v>
      </c>
      <c r="B8" s="17"/>
      <c r="C8" s="17"/>
      <c r="D8" s="17"/>
      <c r="E8" s="17"/>
      <c r="F8" s="17"/>
    </row>
    <row r="9" spans="1:7" ht="21" customHeight="1" thickBot="1">
      <c r="A9" s="18" t="s">
        <v>16</v>
      </c>
      <c r="B9" s="18" t="s">
        <v>16</v>
      </c>
      <c r="C9" s="19" t="s">
        <v>16</v>
      </c>
      <c r="D9" s="18" t="s">
        <v>16</v>
      </c>
      <c r="E9" s="19" t="s">
        <v>16</v>
      </c>
      <c r="F9" s="18" t="s">
        <v>18</v>
      </c>
    </row>
    <row r="10" spans="1:7" ht="24.75" thickTop="1">
      <c r="A10" s="180" t="s">
        <v>13</v>
      </c>
      <c r="B10" s="180" t="s">
        <v>14</v>
      </c>
      <c r="C10" s="180" t="s">
        <v>22</v>
      </c>
      <c r="D10" s="180" t="s">
        <v>3</v>
      </c>
      <c r="E10" s="180" t="s">
        <v>2</v>
      </c>
      <c r="F10" s="180" t="s">
        <v>7</v>
      </c>
    </row>
    <row r="11" spans="1:7" ht="24.75" thickBot="1">
      <c r="A11" s="183"/>
      <c r="B11" s="183"/>
      <c r="C11" s="181"/>
      <c r="D11" s="183"/>
      <c r="E11" s="181"/>
      <c r="F11" s="183"/>
    </row>
    <row r="12" spans="1:7" ht="24.75" thickTop="1">
      <c r="A12" s="20">
        <v>1</v>
      </c>
      <c r="B12" s="21" t="str">
        <f>ปร.4!B11</f>
        <v>หมวดงานปรับปรุงป้าย</v>
      </c>
      <c r="C12" s="49">
        <f>ปร.4!I18</f>
        <v>0</v>
      </c>
      <c r="D12" s="48"/>
      <c r="E12" s="49">
        <f>C12*D12</f>
        <v>0</v>
      </c>
      <c r="F12" s="22" t="s">
        <v>16</v>
      </c>
    </row>
    <row r="13" spans="1:7">
      <c r="A13" s="20">
        <v>2</v>
      </c>
      <c r="B13" s="21" t="str">
        <f>ปร.4!B20</f>
        <v>หมวดงานระบบไฟฟ้า</v>
      </c>
      <c r="C13" s="49">
        <f>ปร.4!I34</f>
        <v>0</v>
      </c>
      <c r="D13" s="48"/>
      <c r="E13" s="49">
        <f>C13*D13</f>
        <v>0</v>
      </c>
      <c r="F13" s="22"/>
    </row>
    <row r="14" spans="1:7">
      <c r="A14" s="23">
        <v>3</v>
      </c>
      <c r="B14" s="21" t="str">
        <f>ปร.4!B35</f>
        <v>หมวดงานภูมิทัศน์</v>
      </c>
      <c r="C14" s="49">
        <f>ปร.4!I38</f>
        <v>0</v>
      </c>
      <c r="D14" s="48"/>
      <c r="E14" s="49">
        <f>C14*D14</f>
        <v>0</v>
      </c>
      <c r="F14" s="22"/>
    </row>
    <row r="15" spans="1:7">
      <c r="A15" s="23"/>
      <c r="B15" s="21"/>
      <c r="C15" s="49"/>
      <c r="D15" s="22"/>
      <c r="E15" s="49"/>
      <c r="F15" s="22"/>
    </row>
    <row r="16" spans="1:7">
      <c r="A16" s="23"/>
      <c r="B16" s="21"/>
      <c r="C16" s="22"/>
      <c r="D16" s="22"/>
      <c r="E16" s="49"/>
      <c r="F16" s="22"/>
    </row>
    <row r="17" spans="1:7">
      <c r="A17" s="22"/>
      <c r="B17" s="78"/>
      <c r="C17" s="22"/>
      <c r="D17" s="22"/>
      <c r="E17" s="49"/>
      <c r="F17" s="22"/>
    </row>
    <row r="18" spans="1:7">
      <c r="A18" s="22"/>
      <c r="B18" s="79"/>
      <c r="C18" s="15"/>
      <c r="D18" s="22"/>
      <c r="E18" s="49"/>
      <c r="F18" s="22"/>
    </row>
    <row r="19" spans="1:7" ht="24.75" thickBot="1">
      <c r="A19" s="24"/>
      <c r="B19" s="80"/>
      <c r="C19" s="25"/>
      <c r="D19" s="24"/>
      <c r="E19" s="50"/>
      <c r="F19" s="24"/>
    </row>
    <row r="20" spans="1:7" ht="24.75" customHeight="1" thickTop="1" thickBot="1">
      <c r="A20" s="26"/>
      <c r="B20" s="26"/>
      <c r="C20" s="178" t="s">
        <v>21</v>
      </c>
      <c r="D20" s="179"/>
      <c r="E20" s="51">
        <f>SUM(E12:E19)</f>
        <v>0</v>
      </c>
      <c r="F20" s="26"/>
    </row>
    <row r="21" spans="1:7" ht="21" customHeight="1" thickTop="1">
      <c r="A21" s="26"/>
      <c r="B21" s="26"/>
      <c r="C21" s="26"/>
      <c r="D21" s="26"/>
      <c r="E21" s="26"/>
      <c r="F21" s="26"/>
    </row>
    <row r="22" spans="1:7" ht="26.25" customHeight="1">
      <c r="A22" s="182"/>
      <c r="B22" s="182"/>
      <c r="C22" s="182"/>
      <c r="D22" s="182"/>
      <c r="E22" s="182"/>
      <c r="F22" s="182"/>
    </row>
    <row r="23" spans="1:7" ht="26.25" customHeight="1">
      <c r="A23" s="81"/>
      <c r="B23" s="81"/>
      <c r="C23" s="81"/>
      <c r="D23" s="81"/>
      <c r="E23" s="81"/>
      <c r="F23" s="81"/>
    </row>
    <row r="24" spans="1:7" ht="26.25" customHeight="1">
      <c r="A24" s="176"/>
      <c r="B24" s="176"/>
      <c r="C24" s="176"/>
      <c r="D24" s="176"/>
      <c r="E24" s="176"/>
      <c r="F24" s="176"/>
    </row>
    <row r="25" spans="1:7" ht="21.75" customHeight="1">
      <c r="A25" s="176"/>
      <c r="B25" s="176"/>
      <c r="C25" s="176"/>
      <c r="D25" s="176"/>
      <c r="E25" s="176"/>
      <c r="F25" s="176"/>
    </row>
    <row r="26" spans="1:7">
      <c r="A26" s="176"/>
      <c r="B26" s="176"/>
      <c r="C26" s="176"/>
      <c r="D26" s="176"/>
      <c r="E26" s="176"/>
      <c r="F26" s="176"/>
      <c r="G26" s="141"/>
    </row>
    <row r="27" spans="1:7">
      <c r="A27" s="175"/>
      <c r="B27" s="175"/>
      <c r="C27" s="175"/>
      <c r="D27" s="175"/>
      <c r="E27" s="175"/>
      <c r="F27" s="175"/>
    </row>
    <row r="28" spans="1:7">
      <c r="A28" s="175"/>
      <c r="B28" s="175"/>
      <c r="C28" s="175"/>
      <c r="D28" s="175"/>
      <c r="E28" s="175"/>
      <c r="F28" s="175"/>
    </row>
    <row r="29" spans="1:7">
      <c r="A29" s="174"/>
      <c r="B29" s="174"/>
      <c r="C29" s="174"/>
      <c r="D29" s="174"/>
      <c r="E29" s="174"/>
      <c r="F29" s="174"/>
    </row>
    <row r="30" spans="1:7">
      <c r="A30" s="175"/>
      <c r="B30" s="175"/>
      <c r="C30" s="175"/>
      <c r="D30" s="175"/>
      <c r="E30" s="175"/>
      <c r="F30" s="175"/>
      <c r="G30" s="175"/>
    </row>
    <row r="31" spans="1:7">
      <c r="A31" s="26"/>
      <c r="E31" s="26"/>
    </row>
    <row r="32" spans="1:7" ht="22.5" customHeight="1"/>
    <row r="33" ht="18" customHeight="1"/>
    <row r="34" ht="18" customHeight="1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</sheetData>
  <mergeCells count="16">
    <mergeCell ref="A25:F25"/>
    <mergeCell ref="A2:F2"/>
    <mergeCell ref="C20:D20"/>
    <mergeCell ref="E10:E11"/>
    <mergeCell ref="C10:C11"/>
    <mergeCell ref="A22:F22"/>
    <mergeCell ref="A10:A11"/>
    <mergeCell ref="B10:B11"/>
    <mergeCell ref="D10:D11"/>
    <mergeCell ref="F10:F11"/>
    <mergeCell ref="A24:F24"/>
    <mergeCell ref="A29:F29"/>
    <mergeCell ref="A30:G30"/>
    <mergeCell ref="A26:F26"/>
    <mergeCell ref="A27:F27"/>
    <mergeCell ref="A28:F28"/>
  </mergeCells>
  <phoneticPr fontId="0" type="noConversion"/>
  <printOptions horizontalCentered="1"/>
  <pageMargins left="0.51181102362204722" right="0.47244094488188981" top="0.31496062992125984" bottom="0.27559055118110237" header="0.19685039370078741" footer="0.1574803149606299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69"/>
  <sheetViews>
    <sheetView showGridLines="0" view="pageBreakPreview" zoomScaleNormal="100" workbookViewId="0">
      <selection activeCell="B21" sqref="B21:C21"/>
    </sheetView>
  </sheetViews>
  <sheetFormatPr defaultColWidth="0" defaultRowHeight="24" zeroHeight="1"/>
  <cols>
    <col min="1" max="1" width="11.83203125" style="2" customWidth="1"/>
    <col min="2" max="2" width="55" style="2" customWidth="1"/>
    <col min="3" max="4" width="22.83203125" style="2" customWidth="1"/>
    <col min="5" max="5" width="17.1640625" style="2" customWidth="1"/>
    <col min="6" max="16382" width="0" style="2" hidden="1"/>
    <col min="16383" max="16383" width="7.6640625" style="2" customWidth="1"/>
    <col min="16384" max="16384" width="3.5" style="2" customWidth="1"/>
  </cols>
  <sheetData>
    <row r="1" spans="1:4" ht="21.75" customHeight="1">
      <c r="A1" s="26"/>
      <c r="B1" s="29" t="s">
        <v>12</v>
      </c>
      <c r="C1" s="187" t="s">
        <v>33</v>
      </c>
      <c r="D1" s="187"/>
    </row>
    <row r="2" spans="1:4" ht="27.75" customHeight="1">
      <c r="A2" s="184" t="s">
        <v>23</v>
      </c>
      <c r="B2" s="184"/>
      <c r="C2" s="184"/>
      <c r="D2" s="184"/>
    </row>
    <row r="3" spans="1:4" ht="28.5" customHeight="1">
      <c r="A3" s="30" t="str">
        <f>+'ปร.5(ก)'!A3</f>
        <v>กลุ่มงาน/งาน โครงการปรับปรุง</v>
      </c>
      <c r="B3" s="31"/>
      <c r="C3" s="31"/>
      <c r="D3" s="31"/>
    </row>
    <row r="4" spans="1:4">
      <c r="A4" s="142" t="str">
        <f>+'ปร.5(ก)'!A4</f>
        <v>ชื่อโครงการ/งานก่อสร้าง ปรับปรุงป้ายมหาวิทยาลัยเทคโนโลยีราชมงคลอีสาน พื้นที่การศึกษาหนองระเวียง</v>
      </c>
      <c r="B4" s="32"/>
      <c r="C4" s="32"/>
      <c r="D4" s="32"/>
    </row>
    <row r="5" spans="1:4">
      <c r="A5" s="32" t="str">
        <f>+'ปร.5(ก)'!A5</f>
        <v>สถานที่ก่อสร้าง  มหาวิทยาลัยเทคโนโลยีราชมงคลอีสาน</v>
      </c>
      <c r="B5" s="32"/>
      <c r="C5" s="32"/>
      <c r="D5" s="32"/>
    </row>
    <row r="6" spans="1:4">
      <c r="A6" s="32" t="s">
        <v>32</v>
      </c>
      <c r="B6" s="32"/>
      <c r="C6" s="32"/>
      <c r="D6" s="32"/>
    </row>
    <row r="7" spans="1:4">
      <c r="A7" s="32"/>
      <c r="B7" s="32"/>
      <c r="C7" s="32"/>
      <c r="D7" s="32"/>
    </row>
    <row r="8" spans="1:4" ht="26.25" customHeight="1" thickBot="1">
      <c r="A8" s="33"/>
      <c r="B8" s="33"/>
      <c r="C8" s="33"/>
      <c r="D8" s="34" t="s">
        <v>18</v>
      </c>
    </row>
    <row r="9" spans="1:4" ht="24.75" thickTop="1">
      <c r="A9" s="185" t="s">
        <v>13</v>
      </c>
      <c r="B9" s="185" t="s">
        <v>14</v>
      </c>
      <c r="C9" s="185" t="s">
        <v>2</v>
      </c>
      <c r="D9" s="185" t="s">
        <v>7</v>
      </c>
    </row>
    <row r="10" spans="1:4" ht="24.75" thickBot="1">
      <c r="A10" s="186"/>
      <c r="B10" s="186"/>
      <c r="C10" s="188"/>
      <c r="D10" s="186"/>
    </row>
    <row r="11" spans="1:4" ht="24.75" thickTop="1">
      <c r="A11" s="35">
        <v>1</v>
      </c>
      <c r="B11" s="36" t="str">
        <f>ปร.4!B18</f>
        <v>ราคารวมหมวดงานปรับปรุงป้าย</v>
      </c>
      <c r="C11" s="52">
        <f>'ปร.5(ก)'!E12</f>
        <v>0</v>
      </c>
      <c r="D11" s="35"/>
    </row>
    <row r="12" spans="1:4">
      <c r="A12" s="35">
        <v>2</v>
      </c>
      <c r="B12" s="36" t="str">
        <f>ปร.4!B34</f>
        <v>รวมหมวดงานไฟฟ้า</v>
      </c>
      <c r="C12" s="52">
        <f>'ปร.5(ก)'!E13</f>
        <v>0</v>
      </c>
      <c r="D12" s="35"/>
    </row>
    <row r="13" spans="1:4">
      <c r="A13" s="35">
        <v>3</v>
      </c>
      <c r="B13" s="36" t="str">
        <f>ปร.4!B38</f>
        <v>ราคารวมหมวดงานภูมิทัศน์</v>
      </c>
      <c r="C13" s="52">
        <f>'ปร.5(ก)'!E14</f>
        <v>0</v>
      </c>
      <c r="D13" s="35"/>
    </row>
    <row r="14" spans="1:4">
      <c r="A14" s="35"/>
      <c r="B14" s="35"/>
      <c r="C14" s="52" t="s">
        <v>16</v>
      </c>
      <c r="D14" s="35"/>
    </row>
    <row r="15" spans="1:4">
      <c r="A15" s="35"/>
      <c r="B15" s="36"/>
      <c r="C15" s="52" t="s">
        <v>16</v>
      </c>
      <c r="D15" s="35"/>
    </row>
    <row r="16" spans="1:4">
      <c r="A16" s="35"/>
      <c r="B16" s="37" t="s">
        <v>16</v>
      </c>
      <c r="C16" s="52" t="s">
        <v>16</v>
      </c>
      <c r="D16" s="35"/>
    </row>
    <row r="17" spans="1:7" ht="24.75" thickBot="1">
      <c r="A17" s="38"/>
      <c r="B17" s="39" t="s">
        <v>16</v>
      </c>
      <c r="C17" s="53" t="s">
        <v>16</v>
      </c>
      <c r="D17" s="38"/>
    </row>
    <row r="18" spans="1:7" s="42" customFormat="1" ht="27.75" customHeight="1" thickTop="1">
      <c r="A18" s="189" t="s">
        <v>0</v>
      </c>
      <c r="B18" s="40" t="s">
        <v>29</v>
      </c>
      <c r="C18" s="54">
        <f>SUM(C11:C17)</f>
        <v>0</v>
      </c>
      <c r="D18" s="41"/>
    </row>
    <row r="19" spans="1:7" s="42" customFormat="1" ht="26.25" customHeight="1" thickBot="1">
      <c r="A19" s="190"/>
      <c r="B19" s="43" t="s">
        <v>28</v>
      </c>
      <c r="C19" s="55"/>
      <c r="D19" s="44"/>
    </row>
    <row r="20" spans="1:7" s="42" customFormat="1" ht="17.25" customHeight="1" thickTop="1">
      <c r="A20" s="190"/>
      <c r="D20" s="45"/>
    </row>
    <row r="21" spans="1:7" s="42" customFormat="1" ht="33" customHeight="1" thickBot="1">
      <c r="A21" s="67" t="s">
        <v>34</v>
      </c>
      <c r="B21" s="191" t="str">
        <f>BAHTTEXT(C19)</f>
        <v>ศูนย์บาทถ้วน</v>
      </c>
      <c r="C21" s="192"/>
      <c r="D21" s="46"/>
    </row>
    <row r="22" spans="1:7" s="42" customFormat="1" ht="15.75" customHeight="1" thickTop="1">
      <c r="A22" s="27"/>
      <c r="B22" s="47"/>
      <c r="C22" s="28"/>
      <c r="D22" s="28"/>
      <c r="E22" s="28"/>
    </row>
    <row r="23" spans="1:7" s="42" customFormat="1" ht="15.75" customHeight="1">
      <c r="A23" s="182" t="s">
        <v>69</v>
      </c>
      <c r="B23" s="182"/>
      <c r="C23" s="182"/>
      <c r="D23" s="182"/>
      <c r="E23" s="182"/>
      <c r="F23" s="182"/>
      <c r="G23" s="2"/>
    </row>
    <row r="24" spans="1:7" s="42" customFormat="1" ht="15.75" customHeight="1">
      <c r="A24" s="145"/>
      <c r="B24" s="145"/>
      <c r="C24" s="145"/>
      <c r="D24" s="145"/>
      <c r="E24" s="145"/>
      <c r="F24" s="145"/>
      <c r="G24" s="2"/>
    </row>
    <row r="25" spans="1:7" s="42" customFormat="1" ht="15.75" customHeight="1">
      <c r="A25" s="145"/>
      <c r="B25" s="145"/>
      <c r="C25" s="145"/>
      <c r="D25" s="145"/>
      <c r="E25" s="145"/>
      <c r="F25" s="145"/>
      <c r="G25" s="2"/>
    </row>
    <row r="26" spans="1:7" s="42" customFormat="1" ht="15.75" customHeight="1">
      <c r="A26" s="81"/>
      <c r="B26" s="81"/>
      <c r="C26" s="81"/>
      <c r="D26" s="81"/>
      <c r="E26" s="81"/>
      <c r="F26" s="81"/>
      <c r="G26" s="2"/>
    </row>
    <row r="27" spans="1:7" s="42" customFormat="1" ht="15.75" customHeight="1">
      <c r="A27" s="176" t="s">
        <v>76</v>
      </c>
      <c r="B27" s="176"/>
      <c r="C27" s="176"/>
      <c r="D27" s="176"/>
      <c r="E27" s="141"/>
      <c r="F27" s="141"/>
      <c r="G27" s="2"/>
    </row>
    <row r="28" spans="1:7" s="42" customFormat="1">
      <c r="A28" s="176" t="s">
        <v>72</v>
      </c>
      <c r="B28" s="176"/>
      <c r="C28" s="176"/>
      <c r="D28" s="176"/>
      <c r="E28" s="141"/>
      <c r="F28" s="141"/>
      <c r="G28" s="2"/>
    </row>
    <row r="29" spans="1:7" s="42" customFormat="1">
      <c r="A29" s="176" t="s">
        <v>70</v>
      </c>
      <c r="B29" s="176"/>
      <c r="C29" s="176"/>
      <c r="D29" s="176"/>
      <c r="E29" s="141"/>
      <c r="F29" s="141"/>
      <c r="G29" s="141"/>
    </row>
    <row r="30" spans="1:7" s="42" customFormat="1">
      <c r="A30" s="144"/>
      <c r="B30" s="144"/>
      <c r="C30" s="144"/>
      <c r="D30" s="144"/>
      <c r="E30" s="141"/>
      <c r="F30" s="141"/>
      <c r="G30" s="141"/>
    </row>
    <row r="31" spans="1:7" s="42" customFormat="1">
      <c r="A31" s="175"/>
      <c r="B31" s="175"/>
      <c r="C31" s="175"/>
      <c r="D31" s="175"/>
      <c r="E31" s="175"/>
      <c r="F31" s="175"/>
      <c r="G31" s="2"/>
    </row>
    <row r="32" spans="1:7" s="42" customFormat="1">
      <c r="A32" s="175" t="s">
        <v>74</v>
      </c>
      <c r="B32" s="175"/>
      <c r="C32" s="175"/>
      <c r="D32" s="175"/>
      <c r="E32" s="156"/>
      <c r="F32" s="156"/>
      <c r="G32" s="2"/>
    </row>
    <row r="33" spans="1:7">
      <c r="A33" s="174" t="s">
        <v>73</v>
      </c>
      <c r="B33" s="174"/>
      <c r="C33" s="174"/>
      <c r="D33" s="174"/>
      <c r="E33" s="157"/>
      <c r="F33" s="157"/>
    </row>
    <row r="34" spans="1:7">
      <c r="A34" s="175" t="s">
        <v>75</v>
      </c>
      <c r="B34" s="175"/>
      <c r="C34" s="175"/>
      <c r="D34" s="175"/>
      <c r="E34" s="156"/>
      <c r="F34" s="156"/>
      <c r="G34" s="156"/>
    </row>
    <row r="35" spans="1:7"/>
    <row r="36" spans="1:7"/>
    <row r="37" spans="1:7"/>
    <row r="38" spans="1:7"/>
    <row r="39" spans="1:7"/>
    <row r="40" spans="1:7"/>
    <row r="41" spans="1:7"/>
    <row r="42" spans="1:7"/>
    <row r="43" spans="1:7"/>
    <row r="44" spans="1:7"/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</sheetData>
  <mergeCells count="16">
    <mergeCell ref="C1:D1"/>
    <mergeCell ref="A27:D27"/>
    <mergeCell ref="A28:D28"/>
    <mergeCell ref="A29:D29"/>
    <mergeCell ref="A9:A10"/>
    <mergeCell ref="B9:B10"/>
    <mergeCell ref="C9:C10"/>
    <mergeCell ref="A18:A20"/>
    <mergeCell ref="B21:C21"/>
    <mergeCell ref="A23:F23"/>
    <mergeCell ref="A32:D32"/>
    <mergeCell ref="A33:D33"/>
    <mergeCell ref="A34:D34"/>
    <mergeCell ref="A2:D2"/>
    <mergeCell ref="D9:D10"/>
    <mergeCell ref="A31:F31"/>
  </mergeCells>
  <phoneticPr fontId="0" type="noConversion"/>
  <printOptions horizontalCentered="1"/>
  <pageMargins left="0.51181102362204722" right="0.45" top="0.47244094488188981" bottom="0.3937007874015748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ปร.4</vt:lpstr>
      <vt:lpstr>ปร.5(ก)</vt:lpstr>
      <vt:lpstr>ปร.6</vt:lpstr>
      <vt:lpstr>ปร.4!Print_Area</vt:lpstr>
      <vt:lpstr>'ปร.5(ก)'!Print_Area</vt:lpstr>
      <vt:lpstr>ปร.6!Print_Area</vt:lpstr>
    </vt:vector>
  </TitlesOfParts>
  <Company>กรมโยธาธิการ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สุชาติ ภูรีสารศัพท์</dc:creator>
  <cp:lastModifiedBy>Admin</cp:lastModifiedBy>
  <cp:lastPrinted>2018-11-06T04:24:30Z</cp:lastPrinted>
  <dcterms:created xsi:type="dcterms:W3CDTF">1999-12-06T05:31:38Z</dcterms:created>
  <dcterms:modified xsi:type="dcterms:W3CDTF">2018-11-06T04:30:01Z</dcterms:modified>
</cp:coreProperties>
</file>