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05" windowWidth="8400" windowHeight="5790" tabRatio="911" activeTab="7"/>
  </bookViews>
  <sheets>
    <sheet name="ค่าน้ำ910" sheetId="3" r:id="rId1"/>
    <sheet name="ค่าไฟ910" sheetId="25" r:id="rId2"/>
    <sheet name="ค่าน้ำพัฒนาศรม" sheetId="11" r:id="rId3"/>
    <sheet name="ค่าไฟ พัฒนาศรม" sheetId="10" r:id="rId4"/>
    <sheet name="ค่าน้ำ ภาติก" sheetId="8" r:id="rId5"/>
    <sheet name="ค่าไฟ ภาติก" sheetId="7" r:id="rId6"/>
    <sheet name="ค่าน้ำ บ้านพัก" sheetId="5" r:id="rId7"/>
    <sheet name="ค่าไฟบ้านพัก" sheetId="26" r:id="rId8"/>
    <sheet name="ค่าน้ำ แฟลต A" sheetId="17" r:id="rId9"/>
    <sheet name="ค่าไฟ แฟลต A" sheetId="16" r:id="rId10"/>
    <sheet name="ค่าน้ำ แฟลต B" sheetId="19" r:id="rId11"/>
    <sheet name="ค่าไฟ แฟลต B" sheetId="18" r:id="rId12"/>
    <sheet name="ค่าไฟคุรุใหม่" sheetId="20" r:id="rId13"/>
    <sheet name="คุรุน้ำ" sheetId="22" r:id="rId14"/>
    <sheet name="คุรุน้ำ ชั้น 1 " sheetId="24" r:id="rId15"/>
    <sheet name="Sheet1" sheetId="27" r:id="rId16"/>
  </sheets>
  <calcPr calcId="144525"/>
</workbook>
</file>

<file path=xl/calcChain.xml><?xml version="1.0" encoding="utf-8"?>
<calcChain xmlns="http://schemas.openxmlformats.org/spreadsheetml/2006/main">
  <c r="F115" i="26" l="1"/>
  <c r="G150" i="5" l="1"/>
  <c r="F7" i="26" l="1"/>
  <c r="F8" i="26"/>
  <c r="F6" i="26"/>
  <c r="G96" i="5" l="1"/>
  <c r="G7" i="11" l="1"/>
  <c r="G43" i="20" l="1"/>
  <c r="G46" i="20"/>
  <c r="G54" i="20"/>
  <c r="F19" i="20"/>
  <c r="F97" i="26"/>
  <c r="G97" i="26" s="1"/>
  <c r="F84" i="26"/>
  <c r="G84" i="26" s="1"/>
  <c r="F32" i="26"/>
  <c r="G32" i="26" s="1"/>
  <c r="F18" i="26"/>
  <c r="G18" i="26" s="1"/>
  <c r="G47" i="10" l="1"/>
  <c r="H47" i="10" s="1"/>
  <c r="G49" i="11" l="1"/>
  <c r="H49" i="11" s="1"/>
  <c r="G38" i="11"/>
  <c r="H38" i="11" s="1"/>
  <c r="F162" i="26" l="1"/>
  <c r="G162" i="26" s="1"/>
  <c r="G68" i="5" l="1"/>
  <c r="F95" i="26" l="1"/>
  <c r="G35" i="10"/>
  <c r="G5" i="8" l="1"/>
  <c r="G27" i="25" l="1"/>
  <c r="F161" i="26" l="1"/>
  <c r="G11" i="25" l="1"/>
  <c r="H11" i="25" s="1"/>
  <c r="F164" i="26" l="1"/>
  <c r="G164" i="26" s="1"/>
  <c r="F160" i="26" l="1"/>
  <c r="G160" i="26" s="1"/>
  <c r="G44" i="25" l="1"/>
  <c r="H44" i="25" s="1"/>
  <c r="G94" i="5" l="1"/>
  <c r="H94" i="5" s="1"/>
  <c r="F53" i="20" l="1"/>
  <c r="G53" i="20" s="1"/>
  <c r="H5" i="8" l="1"/>
  <c r="G48" i="25" l="1"/>
  <c r="H48" i="25" s="1"/>
  <c r="G43" i="11" l="1"/>
  <c r="H43" i="11" s="1"/>
  <c r="G42" i="11"/>
  <c r="H42" i="11" s="1"/>
  <c r="G36" i="25" l="1"/>
  <c r="H36" i="25" s="1"/>
  <c r="G35" i="25"/>
  <c r="H35" i="25" s="1"/>
  <c r="G34" i="25"/>
  <c r="H34" i="25" s="1"/>
  <c r="G34" i="10"/>
  <c r="H34" i="10" s="1"/>
  <c r="H35" i="10"/>
  <c r="G12" i="11" l="1"/>
  <c r="G171" i="26"/>
  <c r="G170" i="26"/>
  <c r="G169" i="26"/>
  <c r="G168" i="26"/>
  <c r="G167" i="26"/>
  <c r="G165" i="26"/>
  <c r="F163" i="26"/>
  <c r="G163" i="26" s="1"/>
  <c r="F159" i="26"/>
  <c r="G159" i="26" s="1"/>
  <c r="F158" i="26"/>
  <c r="G158" i="26" s="1"/>
  <c r="G156" i="26"/>
  <c r="G155" i="26"/>
  <c r="G154" i="26"/>
  <c r="G153" i="26"/>
  <c r="G152" i="26"/>
  <c r="G150" i="26"/>
  <c r="F149" i="26"/>
  <c r="G149" i="26" s="1"/>
  <c r="G148" i="26"/>
  <c r="G145" i="26"/>
  <c r="G144" i="26"/>
  <c r="G143" i="26"/>
  <c r="G142" i="26"/>
  <c r="G141" i="26"/>
  <c r="G140" i="26"/>
  <c r="G139" i="26"/>
  <c r="G138" i="26"/>
  <c r="G137" i="26"/>
  <c r="G136" i="26"/>
  <c r="G135" i="26"/>
  <c r="G134" i="26"/>
  <c r="G133" i="26"/>
  <c r="G132" i="26"/>
  <c r="G131" i="26"/>
  <c r="G130" i="26"/>
  <c r="G129" i="26"/>
  <c r="G128" i="26"/>
  <c r="G127" i="26"/>
  <c r="G126" i="26"/>
  <c r="G125" i="26"/>
  <c r="G124" i="26"/>
  <c r="G123" i="26"/>
  <c r="G122" i="26"/>
  <c r="G121" i="26"/>
  <c r="G120" i="26"/>
  <c r="G119" i="26"/>
  <c r="G116" i="26"/>
  <c r="G115" i="26"/>
  <c r="F114" i="26"/>
  <c r="G114" i="26" s="1"/>
  <c r="F113" i="26"/>
  <c r="G113" i="26" s="1"/>
  <c r="F112" i="26"/>
  <c r="G112" i="26" s="1"/>
  <c r="F111" i="26"/>
  <c r="G111" i="26" s="1"/>
  <c r="F110" i="26"/>
  <c r="G110" i="26" s="1"/>
  <c r="F109" i="26"/>
  <c r="G109" i="26" s="1"/>
  <c r="F108" i="26"/>
  <c r="G108" i="26" s="1"/>
  <c r="F107" i="26"/>
  <c r="G107" i="26" s="1"/>
  <c r="F106" i="26"/>
  <c r="G106" i="26" s="1"/>
  <c r="F105" i="26"/>
  <c r="G105" i="26" s="1"/>
  <c r="F104" i="26"/>
  <c r="G104" i="26" s="1"/>
  <c r="F103" i="26"/>
  <c r="G103" i="26" s="1"/>
  <c r="F102" i="26"/>
  <c r="G102" i="26" s="1"/>
  <c r="F101" i="26"/>
  <c r="G101" i="26" s="1"/>
  <c r="F100" i="26"/>
  <c r="G100" i="26" s="1"/>
  <c r="F99" i="26"/>
  <c r="G99" i="26" s="1"/>
  <c r="F98" i="26"/>
  <c r="G98" i="26" s="1"/>
  <c r="F96" i="26"/>
  <c r="G96" i="26" s="1"/>
  <c r="G95" i="26"/>
  <c r="F94" i="26"/>
  <c r="G94" i="26" s="1"/>
  <c r="F93" i="26"/>
  <c r="G93" i="26" s="1"/>
  <c r="G92" i="26"/>
  <c r="G91" i="26"/>
  <c r="G90" i="26"/>
  <c r="F87" i="26"/>
  <c r="G87" i="26" s="1"/>
  <c r="F86" i="26"/>
  <c r="G86" i="26" s="1"/>
  <c r="F85" i="26"/>
  <c r="G85" i="26" s="1"/>
  <c r="F83" i="26"/>
  <c r="G83" i="26" s="1"/>
  <c r="F82" i="26"/>
  <c r="G82" i="26" s="1"/>
  <c r="F81" i="26"/>
  <c r="G81" i="26" s="1"/>
  <c r="G80" i="26"/>
  <c r="G79" i="26"/>
  <c r="F78" i="26"/>
  <c r="G78" i="26" s="1"/>
  <c r="F77" i="26"/>
  <c r="G77" i="26" s="1"/>
  <c r="F76" i="26"/>
  <c r="G76" i="26" s="1"/>
  <c r="F75" i="26"/>
  <c r="G75" i="26" s="1"/>
  <c r="G74" i="26"/>
  <c r="G73" i="26"/>
  <c r="G72" i="26"/>
  <c r="G71" i="26"/>
  <c r="G70" i="26"/>
  <c r="F69" i="26"/>
  <c r="G69" i="26" s="1"/>
  <c r="F68" i="26"/>
  <c r="G68" i="26" s="1"/>
  <c r="F67" i="26"/>
  <c r="G67" i="26" s="1"/>
  <c r="F66" i="26"/>
  <c r="G66" i="26" s="1"/>
  <c r="F65" i="26"/>
  <c r="G65" i="26" s="1"/>
  <c r="F64" i="26"/>
  <c r="G64" i="26" s="1"/>
  <c r="F63" i="26"/>
  <c r="G63" i="26" s="1"/>
  <c r="F62" i="26"/>
  <c r="G62" i="26" s="1"/>
  <c r="F61" i="26"/>
  <c r="G61" i="26" s="1"/>
  <c r="F58" i="26"/>
  <c r="G58" i="26" s="1"/>
  <c r="F57" i="26"/>
  <c r="G57" i="26" s="1"/>
  <c r="F56" i="26"/>
  <c r="G56" i="26" s="1"/>
  <c r="F55" i="26"/>
  <c r="G55" i="26" s="1"/>
  <c r="G54" i="26"/>
  <c r="G53" i="26"/>
  <c r="G52" i="26"/>
  <c r="G51" i="26"/>
  <c r="G50" i="26"/>
  <c r="G49" i="26"/>
  <c r="G48" i="26"/>
  <c r="G47" i="26"/>
  <c r="G46" i="26"/>
  <c r="G45" i="26"/>
  <c r="G44" i="26"/>
  <c r="G43" i="26"/>
  <c r="G42" i="26"/>
  <c r="F41" i="26"/>
  <c r="G41" i="26" s="1"/>
  <c r="G40" i="26"/>
  <c r="G39" i="26"/>
  <c r="G38" i="26"/>
  <c r="F37" i="26"/>
  <c r="G37" i="26" s="1"/>
  <c r="F36" i="26"/>
  <c r="G36" i="26" s="1"/>
  <c r="F35" i="26"/>
  <c r="G35" i="26" s="1"/>
  <c r="F34" i="26"/>
  <c r="G34" i="26" s="1"/>
  <c r="F33" i="26"/>
  <c r="G33" i="26" s="1"/>
  <c r="F29" i="26"/>
  <c r="G29" i="26" s="1"/>
  <c r="F28" i="26"/>
  <c r="G28" i="26" s="1"/>
  <c r="F27" i="26"/>
  <c r="G27" i="26" s="1"/>
  <c r="F26" i="26"/>
  <c r="G26" i="26" s="1"/>
  <c r="F25" i="26"/>
  <c r="G25" i="26" s="1"/>
  <c r="F24" i="26"/>
  <c r="G24" i="26" s="1"/>
  <c r="G23" i="26"/>
  <c r="F22" i="26"/>
  <c r="G22" i="26" s="1"/>
  <c r="F21" i="26"/>
  <c r="G21" i="26" s="1"/>
  <c r="F20" i="26"/>
  <c r="G20" i="26" s="1"/>
  <c r="F19" i="26"/>
  <c r="G19" i="26" s="1"/>
  <c r="F17" i="26"/>
  <c r="G17" i="26" s="1"/>
  <c r="F16" i="26"/>
  <c r="G16" i="26" s="1"/>
  <c r="F15" i="26"/>
  <c r="G15" i="26" s="1"/>
  <c r="F14" i="26"/>
  <c r="G14" i="26" s="1"/>
  <c r="F13" i="26"/>
  <c r="G13" i="26" s="1"/>
  <c r="F12" i="26"/>
  <c r="G12" i="26" s="1"/>
  <c r="F11" i="26"/>
  <c r="G11" i="26" s="1"/>
  <c r="F10" i="26"/>
  <c r="G10" i="26" s="1"/>
  <c r="F9" i="26"/>
  <c r="G9" i="26" s="1"/>
  <c r="G8" i="26"/>
  <c r="G7" i="26"/>
  <c r="G6" i="26"/>
  <c r="F5" i="26"/>
  <c r="G5" i="26" s="1"/>
  <c r="G60" i="25"/>
  <c r="H60" i="25" s="1"/>
  <c r="G59" i="25"/>
  <c r="H59" i="25" s="1"/>
  <c r="G58" i="25"/>
  <c r="H58" i="25" s="1"/>
  <c r="G57" i="25"/>
  <c r="H57" i="25" s="1"/>
  <c r="G56" i="25"/>
  <c r="H56" i="25" s="1"/>
  <c r="G55" i="25"/>
  <c r="H55" i="25" s="1"/>
  <c r="G54" i="25"/>
  <c r="H54" i="25" s="1"/>
  <c r="G53" i="25"/>
  <c r="H53" i="25" s="1"/>
  <c r="G52" i="25"/>
  <c r="H52" i="25" s="1"/>
  <c r="G51" i="25"/>
  <c r="H51" i="25" s="1"/>
  <c r="G50" i="25"/>
  <c r="H50" i="25" s="1"/>
  <c r="G49" i="25"/>
  <c r="H49" i="25" s="1"/>
  <c r="G47" i="25"/>
  <c r="H47" i="25" s="1"/>
  <c r="G46" i="25"/>
  <c r="H46" i="25" s="1"/>
  <c r="G45" i="25"/>
  <c r="H45" i="25" s="1"/>
  <c r="G43" i="25"/>
  <c r="H43" i="25" s="1"/>
  <c r="G42" i="25"/>
  <c r="H42" i="25" s="1"/>
  <c r="G41" i="25"/>
  <c r="H41" i="25" s="1"/>
  <c r="G40" i="25"/>
  <c r="H40" i="25" s="1"/>
  <c r="G39" i="25"/>
  <c r="H39" i="25" s="1"/>
  <c r="G38" i="25"/>
  <c r="H38" i="25" s="1"/>
  <c r="G37" i="25"/>
  <c r="H37" i="25" s="1"/>
  <c r="G28" i="25"/>
  <c r="H28" i="25" s="1"/>
  <c r="H27" i="25"/>
  <c r="G26" i="25"/>
  <c r="H26" i="25" s="1"/>
  <c r="G25" i="25"/>
  <c r="H25" i="25" s="1"/>
  <c r="G24" i="25"/>
  <c r="H24" i="25" s="1"/>
  <c r="G23" i="25"/>
  <c r="H23" i="25" s="1"/>
  <c r="G22" i="25"/>
  <c r="H22" i="25" s="1"/>
  <c r="G21" i="25"/>
  <c r="H21" i="25" s="1"/>
  <c r="G20" i="25"/>
  <c r="H20" i="25" s="1"/>
  <c r="G19" i="25"/>
  <c r="H19" i="25" s="1"/>
  <c r="G18" i="25"/>
  <c r="H18" i="25" s="1"/>
  <c r="G17" i="25"/>
  <c r="H17" i="25" s="1"/>
  <c r="G16" i="25"/>
  <c r="H16" i="25" s="1"/>
  <c r="G15" i="25"/>
  <c r="H15" i="25" s="1"/>
  <c r="G14" i="25"/>
  <c r="H14" i="25" s="1"/>
  <c r="G13" i="25"/>
  <c r="H13" i="25" s="1"/>
  <c r="G12" i="25"/>
  <c r="H12" i="25" s="1"/>
  <c r="G10" i="25"/>
  <c r="H10" i="25" s="1"/>
  <c r="G9" i="25"/>
  <c r="H9" i="25" s="1"/>
  <c r="G8" i="25"/>
  <c r="H8" i="25" s="1"/>
  <c r="G7" i="25"/>
  <c r="H7" i="25" s="1"/>
  <c r="G6" i="25"/>
  <c r="H6" i="25" s="1"/>
  <c r="G112" i="5"/>
  <c r="D59" i="22"/>
  <c r="F57" i="20"/>
  <c r="G57" i="20" s="1"/>
  <c r="G7" i="7"/>
  <c r="H7" i="7" s="1"/>
  <c r="G39" i="10"/>
  <c r="H39" i="10" s="1"/>
  <c r="H61" i="25" l="1"/>
  <c r="G172" i="26"/>
  <c r="F23" i="18"/>
  <c r="G18" i="8"/>
  <c r="H18" i="8" s="1"/>
  <c r="H117" i="5"/>
  <c r="H118" i="5"/>
  <c r="H119" i="5"/>
  <c r="H120" i="5"/>
  <c r="H121" i="5"/>
  <c r="H122" i="5"/>
  <c r="H123" i="5"/>
  <c r="H124" i="5"/>
  <c r="H125" i="5"/>
  <c r="H126" i="5"/>
  <c r="H127" i="5"/>
  <c r="H128" i="5"/>
  <c r="H131" i="5"/>
  <c r="H139" i="5"/>
  <c r="H140" i="5"/>
  <c r="H141" i="5"/>
  <c r="H142" i="5"/>
  <c r="H143" i="5"/>
  <c r="H144" i="5"/>
  <c r="H145" i="5"/>
  <c r="H146" i="5"/>
  <c r="H147" i="5"/>
  <c r="G148" i="5"/>
  <c r="H148" i="5" s="1"/>
  <c r="G48" i="11"/>
  <c r="H48" i="11" s="1"/>
  <c r="G114" i="5" l="1"/>
  <c r="H114" i="5" s="1"/>
  <c r="G5" i="5"/>
  <c r="H5" i="5" s="1"/>
  <c r="G24" i="10" l="1"/>
  <c r="H24" i="10" s="1"/>
  <c r="G35" i="7" l="1"/>
  <c r="G93" i="5" l="1"/>
  <c r="H93" i="5" s="1"/>
  <c r="G92" i="5" l="1"/>
  <c r="H92" i="5" s="1"/>
  <c r="F5" i="24" l="1"/>
  <c r="G5" i="24" s="1"/>
  <c r="G6" i="24" s="1"/>
  <c r="F58" i="20"/>
  <c r="G58" i="20" s="1"/>
  <c r="H150" i="5" l="1"/>
  <c r="G149" i="5"/>
  <c r="H149" i="5" s="1"/>
  <c r="G113" i="5"/>
  <c r="H113" i="5" s="1"/>
  <c r="G77" i="5"/>
  <c r="H77" i="5" s="1"/>
  <c r="F19" i="18" l="1"/>
  <c r="G19" i="18" s="1"/>
  <c r="G168" i="5" l="1"/>
  <c r="H168" i="5" s="1"/>
  <c r="G37" i="10"/>
  <c r="H37" i="10" s="1"/>
  <c r="G36" i="10"/>
  <c r="H36" i="10" s="1"/>
  <c r="F24" i="17"/>
  <c r="G24" i="17" s="1"/>
  <c r="G20" i="10"/>
  <c r="H20" i="10" s="1"/>
  <c r="G19" i="10"/>
  <c r="H19" i="10" s="1"/>
  <c r="G10" i="10"/>
  <c r="H10" i="10" s="1"/>
  <c r="G5" i="10"/>
  <c r="H5" i="10" s="1"/>
  <c r="G6" i="5"/>
  <c r="H6" i="5" s="1"/>
  <c r="G6" i="8"/>
  <c r="H6" i="8" s="1"/>
  <c r="G7" i="8"/>
  <c r="H7" i="8" s="1"/>
  <c r="F24" i="16"/>
  <c r="G24" i="16" s="1"/>
  <c r="G20" i="5"/>
  <c r="H20" i="5" s="1"/>
  <c r="G86" i="5"/>
  <c r="H86" i="5" s="1"/>
  <c r="G15" i="5"/>
  <c r="H15" i="5" s="1"/>
  <c r="H59" i="3"/>
  <c r="G26" i="8"/>
  <c r="H26" i="8" s="1"/>
  <c r="F31" i="20"/>
  <c r="G31" i="20" s="1"/>
  <c r="G132" i="5"/>
  <c r="H132" i="5" s="1"/>
  <c r="G133" i="5"/>
  <c r="H133" i="5" s="1"/>
  <c r="G134" i="5"/>
  <c r="H134" i="5" s="1"/>
  <c r="G135" i="5"/>
  <c r="H135" i="5" s="1"/>
  <c r="H136" i="5"/>
  <c r="G137" i="5"/>
  <c r="H137" i="5" s="1"/>
  <c r="G138" i="5"/>
  <c r="H138" i="5" s="1"/>
  <c r="G10" i="8"/>
  <c r="H10" i="8" s="1"/>
  <c r="F37" i="20"/>
  <c r="G37" i="20" s="1"/>
  <c r="F36" i="20"/>
  <c r="G36" i="20" s="1"/>
  <c r="G37" i="5"/>
  <c r="H37" i="5" s="1"/>
  <c r="G37" i="8"/>
  <c r="H37" i="8" s="1"/>
  <c r="G42" i="8"/>
  <c r="H42" i="8" s="1"/>
  <c r="H41" i="8"/>
  <c r="G27" i="8"/>
  <c r="H27" i="8" s="1"/>
  <c r="G28" i="8"/>
  <c r="H28" i="8" s="1"/>
  <c r="G29" i="8"/>
  <c r="H29" i="8" s="1"/>
  <c r="G25" i="8"/>
  <c r="H25" i="8" s="1"/>
  <c r="G22" i="8"/>
  <c r="H22" i="8" s="1"/>
  <c r="G21" i="8"/>
  <c r="H21" i="8" s="1"/>
  <c r="G20" i="8"/>
  <c r="H20" i="8" s="1"/>
  <c r="G19" i="8"/>
  <c r="H19" i="8" s="1"/>
  <c r="G17" i="8"/>
  <c r="H17" i="8" s="1"/>
  <c r="G16" i="8"/>
  <c r="H16" i="8" s="1"/>
  <c r="G13" i="8"/>
  <c r="H13" i="8" s="1"/>
  <c r="G12" i="8"/>
  <c r="H12" i="8" s="1"/>
  <c r="G9" i="8"/>
  <c r="H9" i="8" s="1"/>
  <c r="G38" i="8"/>
  <c r="H38" i="8" s="1"/>
  <c r="G24" i="8"/>
  <c r="H24" i="8" s="1"/>
  <c r="G30" i="8"/>
  <c r="H30" i="8" s="1"/>
  <c r="G46" i="11"/>
  <c r="H46" i="11" s="1"/>
  <c r="G44" i="11"/>
  <c r="H44" i="11" s="1"/>
  <c r="F40" i="20"/>
  <c r="G40" i="20" s="1"/>
  <c r="F39" i="20"/>
  <c r="G39" i="20" s="1"/>
  <c r="F38" i="20"/>
  <c r="G38" i="20" s="1"/>
  <c r="F42" i="20"/>
  <c r="G42" i="20" s="1"/>
  <c r="F44" i="20"/>
  <c r="G44" i="20" s="1"/>
  <c r="F45" i="20"/>
  <c r="G45" i="20" s="1"/>
  <c r="F47" i="20"/>
  <c r="G47" i="20" s="1"/>
  <c r="F48" i="20"/>
  <c r="G48" i="20" s="1"/>
  <c r="F49" i="20"/>
  <c r="G49" i="20" s="1"/>
  <c r="F50" i="20"/>
  <c r="G50" i="20" s="1"/>
  <c r="F51" i="20"/>
  <c r="G51" i="20" s="1"/>
  <c r="F52" i="20"/>
  <c r="G52" i="20" s="1"/>
  <c r="F55" i="20"/>
  <c r="G55" i="20" s="1"/>
  <c r="F56" i="20"/>
  <c r="G56" i="20" s="1"/>
  <c r="F41" i="20"/>
  <c r="G41" i="20" s="1"/>
  <c r="F6" i="20"/>
  <c r="G6" i="20" s="1"/>
  <c r="F7" i="20"/>
  <c r="G7" i="20" s="1"/>
  <c r="F8" i="20"/>
  <c r="G8" i="20" s="1"/>
  <c r="F9" i="20"/>
  <c r="G9" i="20" s="1"/>
  <c r="F10" i="20"/>
  <c r="G10" i="20" s="1"/>
  <c r="F11" i="20"/>
  <c r="G11" i="20" s="1"/>
  <c r="G12" i="20"/>
  <c r="F13" i="20"/>
  <c r="G13" i="20" s="1"/>
  <c r="F14" i="20"/>
  <c r="G14" i="20" s="1"/>
  <c r="F16" i="20"/>
  <c r="G16" i="20" s="1"/>
  <c r="F17" i="20"/>
  <c r="G17" i="20" s="1"/>
  <c r="F18" i="20"/>
  <c r="G18" i="20" s="1"/>
  <c r="G19" i="20"/>
  <c r="F20" i="20"/>
  <c r="G20" i="20" s="1"/>
  <c r="F21" i="20"/>
  <c r="G21" i="20" s="1"/>
  <c r="F22" i="20"/>
  <c r="G22" i="20" s="1"/>
  <c r="F23" i="20"/>
  <c r="G23" i="20" s="1"/>
  <c r="F26" i="20"/>
  <c r="G26" i="20" s="1"/>
  <c r="F27" i="20"/>
  <c r="G27" i="20" s="1"/>
  <c r="F28" i="20"/>
  <c r="G28" i="20" s="1"/>
  <c r="F29" i="20"/>
  <c r="G29" i="20" s="1"/>
  <c r="F30" i="20"/>
  <c r="G30" i="20" s="1"/>
  <c r="F5" i="20"/>
  <c r="G5" i="20" s="1"/>
  <c r="G23" i="8"/>
  <c r="H23" i="8" s="1"/>
  <c r="G31" i="8"/>
  <c r="H31" i="8" s="1"/>
  <c r="G99" i="5"/>
  <c r="H99" i="5" s="1"/>
  <c r="G9" i="5"/>
  <c r="H9" i="5" s="1"/>
  <c r="F9" i="16"/>
  <c r="G9" i="16" s="1"/>
  <c r="G40" i="8"/>
  <c r="H40" i="8" s="1"/>
  <c r="G14" i="8"/>
  <c r="H14" i="8" s="1"/>
  <c r="F5" i="19"/>
  <c r="G5" i="19" s="1"/>
  <c r="F6" i="19"/>
  <c r="G6" i="19" s="1"/>
  <c r="F7" i="19"/>
  <c r="G7" i="19" s="1"/>
  <c r="F8" i="19"/>
  <c r="G8" i="19" s="1"/>
  <c r="F9" i="19"/>
  <c r="G9" i="19" s="1"/>
  <c r="F10" i="19"/>
  <c r="G10" i="19" s="1"/>
  <c r="F11" i="19"/>
  <c r="G11" i="19" s="1"/>
  <c r="F12" i="19"/>
  <c r="G12" i="19" s="1"/>
  <c r="F13" i="19"/>
  <c r="G13" i="19" s="1"/>
  <c r="F14" i="19"/>
  <c r="G14" i="19" s="1"/>
  <c r="F15" i="19"/>
  <c r="G15" i="19" s="1"/>
  <c r="F16" i="19"/>
  <c r="G16" i="19" s="1"/>
  <c r="F17" i="19"/>
  <c r="G17" i="19" s="1"/>
  <c r="F18" i="19"/>
  <c r="G18" i="19" s="1"/>
  <c r="F19" i="19"/>
  <c r="G19" i="19" s="1"/>
  <c r="F20" i="19"/>
  <c r="G20" i="19" s="1"/>
  <c r="F21" i="19"/>
  <c r="G21" i="19" s="1"/>
  <c r="F22" i="19"/>
  <c r="G22" i="19" s="1"/>
  <c r="F23" i="19"/>
  <c r="G23" i="19" s="1"/>
  <c r="F24" i="19"/>
  <c r="G24" i="19" s="1"/>
  <c r="F5" i="18"/>
  <c r="G5" i="18" s="1"/>
  <c r="F6" i="18"/>
  <c r="G6" i="18" s="1"/>
  <c r="F7" i="18"/>
  <c r="G7" i="18" s="1"/>
  <c r="F8" i="18"/>
  <c r="G8" i="18" s="1"/>
  <c r="F9" i="18"/>
  <c r="G9" i="18" s="1"/>
  <c r="F10" i="18"/>
  <c r="G10" i="18" s="1"/>
  <c r="F11" i="18"/>
  <c r="G11" i="18" s="1"/>
  <c r="F12" i="18"/>
  <c r="G12" i="18" s="1"/>
  <c r="F13" i="18"/>
  <c r="G13" i="18" s="1"/>
  <c r="F14" i="18"/>
  <c r="G14" i="18" s="1"/>
  <c r="F15" i="18"/>
  <c r="G15" i="18" s="1"/>
  <c r="F16" i="18"/>
  <c r="G16" i="18" s="1"/>
  <c r="F17" i="18"/>
  <c r="G17" i="18" s="1"/>
  <c r="F18" i="18"/>
  <c r="G18" i="18" s="1"/>
  <c r="F20" i="18"/>
  <c r="G20" i="18" s="1"/>
  <c r="F21" i="18"/>
  <c r="G21" i="18" s="1"/>
  <c r="F22" i="18"/>
  <c r="G22" i="18" s="1"/>
  <c r="G23" i="18"/>
  <c r="F24" i="18"/>
  <c r="G24" i="18" s="1"/>
  <c r="F5" i="17"/>
  <c r="G5" i="17" s="1"/>
  <c r="F6" i="17"/>
  <c r="G6" i="17" s="1"/>
  <c r="F7" i="17"/>
  <c r="G7" i="17" s="1"/>
  <c r="F8" i="17"/>
  <c r="G8" i="17" s="1"/>
  <c r="F9" i="17"/>
  <c r="G9" i="17" s="1"/>
  <c r="F10" i="17"/>
  <c r="G10" i="17" s="1"/>
  <c r="F11" i="17"/>
  <c r="G11" i="17" s="1"/>
  <c r="F12" i="17"/>
  <c r="G12" i="17" s="1"/>
  <c r="F13" i="17"/>
  <c r="G13" i="17" s="1"/>
  <c r="F14" i="17"/>
  <c r="G14" i="17" s="1"/>
  <c r="F15" i="17"/>
  <c r="G15" i="17" s="1"/>
  <c r="F16" i="17"/>
  <c r="G16" i="17" s="1"/>
  <c r="F17" i="17"/>
  <c r="G17" i="17" s="1"/>
  <c r="F18" i="17"/>
  <c r="G18" i="17" s="1"/>
  <c r="F19" i="17"/>
  <c r="G19" i="17" s="1"/>
  <c r="F20" i="17"/>
  <c r="G20" i="17" s="1"/>
  <c r="F21" i="17"/>
  <c r="G21" i="17" s="1"/>
  <c r="F22" i="17"/>
  <c r="G22" i="17" s="1"/>
  <c r="F23" i="17"/>
  <c r="G23" i="17" s="1"/>
  <c r="F5" i="16"/>
  <c r="G5" i="16" s="1"/>
  <c r="F6" i="16"/>
  <c r="G6" i="16" s="1"/>
  <c r="F7" i="16"/>
  <c r="G7" i="16" s="1"/>
  <c r="F8" i="16"/>
  <c r="G8" i="16" s="1"/>
  <c r="F10" i="16"/>
  <c r="G10" i="16" s="1"/>
  <c r="F11" i="16"/>
  <c r="G11" i="16" s="1"/>
  <c r="F12" i="16"/>
  <c r="G12" i="16" s="1"/>
  <c r="F13" i="16"/>
  <c r="G13" i="16" s="1"/>
  <c r="F14" i="16"/>
  <c r="G14" i="16" s="1"/>
  <c r="F15" i="16"/>
  <c r="G15" i="16" s="1"/>
  <c r="F16" i="16"/>
  <c r="G16" i="16" s="1"/>
  <c r="F17" i="16"/>
  <c r="G17" i="16" s="1"/>
  <c r="F18" i="16"/>
  <c r="G18" i="16" s="1"/>
  <c r="F19" i="16"/>
  <c r="G19" i="16" s="1"/>
  <c r="F20" i="16"/>
  <c r="G20" i="16" s="1"/>
  <c r="F21" i="16"/>
  <c r="G21" i="16" s="1"/>
  <c r="F22" i="16"/>
  <c r="G22" i="16" s="1"/>
  <c r="F23" i="16"/>
  <c r="G23" i="16" s="1"/>
  <c r="G7" i="5"/>
  <c r="H7" i="5" s="1"/>
  <c r="G8" i="5"/>
  <c r="H8" i="5" s="1"/>
  <c r="G10" i="5"/>
  <c r="H10" i="5" s="1"/>
  <c r="G11" i="5"/>
  <c r="H11" i="5" s="1"/>
  <c r="G12" i="5"/>
  <c r="H12" i="5" s="1"/>
  <c r="G13" i="5"/>
  <c r="H13" i="5" s="1"/>
  <c r="G14" i="5"/>
  <c r="H14" i="5" s="1"/>
  <c r="G16" i="5"/>
  <c r="H16" i="5" s="1"/>
  <c r="G17" i="5"/>
  <c r="H17" i="5" s="1"/>
  <c r="G18" i="5"/>
  <c r="H18" i="5" s="1"/>
  <c r="G19" i="5"/>
  <c r="H19" i="5" s="1"/>
  <c r="G21" i="5"/>
  <c r="H21" i="5" s="1"/>
  <c r="G22" i="5"/>
  <c r="H22" i="5" s="1"/>
  <c r="G23" i="5"/>
  <c r="H23" i="5" s="1"/>
  <c r="G24" i="5"/>
  <c r="H24" i="5" s="1"/>
  <c r="G25" i="5"/>
  <c r="H25" i="5" s="1"/>
  <c r="G26" i="5"/>
  <c r="H26" i="5" s="1"/>
  <c r="G27" i="5"/>
  <c r="H27" i="5" s="1"/>
  <c r="G28" i="5"/>
  <c r="H28" i="5" s="1"/>
  <c r="G29" i="5"/>
  <c r="H29" i="5" s="1"/>
  <c r="G30" i="5"/>
  <c r="H30" i="5" s="1"/>
  <c r="G31" i="5"/>
  <c r="H31" i="5" s="1"/>
  <c r="G35" i="5"/>
  <c r="H35" i="5" s="1"/>
  <c r="G36" i="5"/>
  <c r="H36" i="5" s="1"/>
  <c r="G38" i="5"/>
  <c r="H38" i="5" s="1"/>
  <c r="G41" i="5"/>
  <c r="H41" i="5" s="1"/>
  <c r="G55" i="5"/>
  <c r="H55" i="5" s="1"/>
  <c r="G56" i="5"/>
  <c r="H56" i="5" s="1"/>
  <c r="G57" i="5"/>
  <c r="H57" i="5" s="1"/>
  <c r="G58" i="5"/>
  <c r="H58" i="5" s="1"/>
  <c r="G59" i="5"/>
  <c r="H59" i="5" s="1"/>
  <c r="G60" i="5"/>
  <c r="H60" i="5" s="1"/>
  <c r="G61" i="5"/>
  <c r="H61" i="5" s="1"/>
  <c r="G62" i="5"/>
  <c r="H62" i="5" s="1"/>
  <c r="G63" i="5"/>
  <c r="H63" i="5" s="1"/>
  <c r="G64" i="5"/>
  <c r="H64" i="5" s="1"/>
  <c r="G67" i="5"/>
  <c r="H67" i="5" s="1"/>
  <c r="H68" i="5"/>
  <c r="G69" i="5"/>
  <c r="H69" i="5" s="1"/>
  <c r="G75" i="5"/>
  <c r="H75" i="5" s="1"/>
  <c r="G78" i="5"/>
  <c r="H78" i="5" s="1"/>
  <c r="G79" i="5"/>
  <c r="H79" i="5" s="1"/>
  <c r="G82" i="5"/>
  <c r="H82" i="5" s="1"/>
  <c r="G83" i="5"/>
  <c r="H83" i="5" s="1"/>
  <c r="G84" i="5"/>
  <c r="H84" i="5" s="1"/>
  <c r="G85" i="5"/>
  <c r="H85" i="5" s="1"/>
  <c r="G87" i="5"/>
  <c r="H87" i="5" s="1"/>
  <c r="G88" i="5"/>
  <c r="H88" i="5" s="1"/>
  <c r="H96" i="5"/>
  <c r="G101" i="5"/>
  <c r="H101" i="5" s="1"/>
  <c r="G103" i="5"/>
  <c r="H103" i="5" s="1"/>
  <c r="G104" i="5"/>
  <c r="H104" i="5" s="1"/>
  <c r="G105" i="5"/>
  <c r="H105" i="5" s="1"/>
  <c r="G106" i="5"/>
  <c r="H106" i="5" s="1"/>
  <c r="G107" i="5"/>
  <c r="H107" i="5" s="1"/>
  <c r="G108" i="5"/>
  <c r="H108" i="5" s="1"/>
  <c r="G109" i="5"/>
  <c r="H109" i="5" s="1"/>
  <c r="G110" i="5"/>
  <c r="H110" i="5" s="1"/>
  <c r="G111" i="5"/>
  <c r="H111" i="5" s="1"/>
  <c r="H112" i="5"/>
  <c r="G115" i="5"/>
  <c r="H115" i="5" s="1"/>
  <c r="G116" i="5"/>
  <c r="H116" i="5" s="1"/>
  <c r="G152" i="5"/>
  <c r="H152" i="5" s="1"/>
  <c r="G156" i="5"/>
  <c r="H156" i="5" s="1"/>
  <c r="G157" i="5"/>
  <c r="H157" i="5" s="1"/>
  <c r="G158" i="5"/>
  <c r="H158" i="5" s="1"/>
  <c r="G159" i="5"/>
  <c r="H159" i="5" s="1"/>
  <c r="G160" i="5"/>
  <c r="H160" i="5" s="1"/>
  <c r="G163" i="5"/>
  <c r="H163" i="5" s="1"/>
  <c r="G164" i="5"/>
  <c r="H164" i="5" s="1"/>
  <c r="G165" i="5"/>
  <c r="H165" i="5" s="1"/>
  <c r="H167" i="5"/>
  <c r="G5" i="7"/>
  <c r="H5" i="7" s="1"/>
  <c r="G6" i="7"/>
  <c r="H6" i="7" s="1"/>
  <c r="G8" i="7"/>
  <c r="H8" i="7" s="1"/>
  <c r="G9" i="7"/>
  <c r="H9" i="7" s="1"/>
  <c r="G10" i="7"/>
  <c r="H10" i="7" s="1"/>
  <c r="G11" i="7"/>
  <c r="H11" i="7" s="1"/>
  <c r="G12" i="7"/>
  <c r="H12" i="7" s="1"/>
  <c r="G13" i="7"/>
  <c r="H13" i="7" s="1"/>
  <c r="G14" i="7"/>
  <c r="H14" i="7" s="1"/>
  <c r="G15" i="7"/>
  <c r="H15" i="7" s="1"/>
  <c r="G16" i="7"/>
  <c r="H16" i="7" s="1"/>
  <c r="G17" i="7"/>
  <c r="H17" i="7" s="1"/>
  <c r="G18" i="7"/>
  <c r="H18" i="7" s="1"/>
  <c r="G19" i="7"/>
  <c r="H19" i="7" s="1"/>
  <c r="G20" i="7"/>
  <c r="H20" i="7" s="1"/>
  <c r="G21" i="7"/>
  <c r="H21" i="7" s="1"/>
  <c r="G22" i="7"/>
  <c r="H22" i="7" s="1"/>
  <c r="G23" i="7"/>
  <c r="H23" i="7" s="1"/>
  <c r="G24" i="7"/>
  <c r="H24" i="7" s="1"/>
  <c r="G25" i="7"/>
  <c r="H25" i="7" s="1"/>
  <c r="G26" i="7"/>
  <c r="H26" i="7" s="1"/>
  <c r="G27" i="7"/>
  <c r="H27" i="7" s="1"/>
  <c r="G28" i="7"/>
  <c r="H28" i="7" s="1"/>
  <c r="G29" i="7"/>
  <c r="H29" i="7" s="1"/>
  <c r="G30" i="7"/>
  <c r="H30" i="7" s="1"/>
  <c r="G31" i="7"/>
  <c r="H31" i="7" s="1"/>
  <c r="H35" i="7"/>
  <c r="G36" i="7"/>
  <c r="H36" i="7" s="1"/>
  <c r="G37" i="7"/>
  <c r="H37" i="7" s="1"/>
  <c r="G38" i="7"/>
  <c r="H38" i="7" s="1"/>
  <c r="G39" i="7"/>
  <c r="H39" i="7" s="1"/>
  <c r="G40" i="7"/>
  <c r="H40" i="7" s="1"/>
  <c r="G41" i="7"/>
  <c r="H41" i="7" s="1"/>
  <c r="G8" i="8"/>
  <c r="H8" i="8" s="1"/>
  <c r="G11" i="8"/>
  <c r="H11" i="8" s="1"/>
  <c r="G15" i="8"/>
  <c r="H15" i="8" s="1"/>
  <c r="G36" i="8"/>
  <c r="H36" i="8" s="1"/>
  <c r="G39" i="8"/>
  <c r="H39" i="8" s="1"/>
  <c r="G6" i="10"/>
  <c r="H6" i="10" s="1"/>
  <c r="G7" i="10"/>
  <c r="H7" i="10" s="1"/>
  <c r="G8" i="10"/>
  <c r="H8" i="10" s="1"/>
  <c r="G9" i="10"/>
  <c r="H9" i="10" s="1"/>
  <c r="G11" i="10"/>
  <c r="H11" i="10" s="1"/>
  <c r="G12" i="10"/>
  <c r="H12" i="10" s="1"/>
  <c r="G13" i="10"/>
  <c r="H13" i="10" s="1"/>
  <c r="G14" i="10"/>
  <c r="H14" i="10" s="1"/>
  <c r="G15" i="10"/>
  <c r="H15" i="10" s="1"/>
  <c r="G16" i="10"/>
  <c r="H16" i="10" s="1"/>
  <c r="G17" i="10"/>
  <c r="H17" i="10" s="1"/>
  <c r="G18" i="10"/>
  <c r="H18" i="10" s="1"/>
  <c r="G21" i="10"/>
  <c r="H21" i="10" s="1"/>
  <c r="G22" i="10"/>
  <c r="H22" i="10" s="1"/>
  <c r="G23" i="10"/>
  <c r="H23" i="10" s="1"/>
  <c r="G25" i="10"/>
  <c r="H25" i="10" s="1"/>
  <c r="G26" i="10"/>
  <c r="H26" i="10" s="1"/>
  <c r="G27" i="10"/>
  <c r="H27" i="10" s="1"/>
  <c r="G28" i="10"/>
  <c r="H28" i="10" s="1"/>
  <c r="G29" i="10"/>
  <c r="H29" i="10" s="1"/>
  <c r="G30" i="10"/>
  <c r="H30" i="10" s="1"/>
  <c r="G31" i="10"/>
  <c r="H31" i="10" s="1"/>
  <c r="G38" i="10"/>
  <c r="H38" i="10" s="1"/>
  <c r="G40" i="10"/>
  <c r="H40" i="10" s="1"/>
  <c r="G41" i="10"/>
  <c r="H41" i="10" s="1"/>
  <c r="G42" i="10"/>
  <c r="H42" i="10" s="1"/>
  <c r="G43" i="10"/>
  <c r="H43" i="10" s="1"/>
  <c r="G44" i="10"/>
  <c r="H44" i="10" s="1"/>
  <c r="G45" i="10"/>
  <c r="H45" i="10" s="1"/>
  <c r="G46" i="10"/>
  <c r="H46" i="10" s="1"/>
  <c r="G48" i="10"/>
  <c r="H48" i="10" s="1"/>
  <c r="G49" i="10"/>
  <c r="H49" i="10" s="1"/>
  <c r="G5" i="11"/>
  <c r="H5" i="11" s="1"/>
  <c r="G6" i="11"/>
  <c r="H6" i="11" s="1"/>
  <c r="H7" i="11"/>
  <c r="G8" i="11"/>
  <c r="H8" i="11" s="1"/>
  <c r="G9" i="11"/>
  <c r="H9" i="11" s="1"/>
  <c r="G10" i="11"/>
  <c r="H10" i="11" s="1"/>
  <c r="G11" i="11"/>
  <c r="H11" i="11" s="1"/>
  <c r="G13" i="11"/>
  <c r="H13" i="11" s="1"/>
  <c r="G14" i="11"/>
  <c r="H14" i="11" s="1"/>
  <c r="G15" i="11"/>
  <c r="H15" i="11" s="1"/>
  <c r="G16" i="11"/>
  <c r="H16" i="11" s="1"/>
  <c r="G17" i="11"/>
  <c r="H17" i="11" s="1"/>
  <c r="G18" i="11"/>
  <c r="H18" i="11" s="1"/>
  <c r="G19" i="11"/>
  <c r="H19" i="11" s="1"/>
  <c r="G20" i="11"/>
  <c r="H20" i="11" s="1"/>
  <c r="G21" i="11"/>
  <c r="H21" i="11" s="1"/>
  <c r="G22" i="11"/>
  <c r="H22" i="11" s="1"/>
  <c r="G23" i="11"/>
  <c r="H23" i="11" s="1"/>
  <c r="G24" i="11"/>
  <c r="H24" i="11" s="1"/>
  <c r="G25" i="11"/>
  <c r="H25" i="11" s="1"/>
  <c r="G26" i="11"/>
  <c r="H26" i="11" s="1"/>
  <c r="G27" i="11"/>
  <c r="H27" i="11" s="1"/>
  <c r="G28" i="11"/>
  <c r="H28" i="11" s="1"/>
  <c r="G29" i="11"/>
  <c r="H29" i="11" s="1"/>
  <c r="G30" i="11"/>
  <c r="H30" i="11" s="1"/>
  <c r="G31" i="11"/>
  <c r="H31" i="11" s="1"/>
  <c r="G36" i="11"/>
  <c r="H36" i="11" s="1"/>
  <c r="G37" i="11"/>
  <c r="H37" i="11" s="1"/>
  <c r="G39" i="11"/>
  <c r="H39" i="11" s="1"/>
  <c r="G40" i="11"/>
  <c r="H40" i="11" s="1"/>
  <c r="G41" i="11"/>
  <c r="H41" i="11" s="1"/>
  <c r="G45" i="11"/>
  <c r="H45" i="11" s="1"/>
  <c r="G47" i="11"/>
  <c r="H47" i="11" s="1"/>
  <c r="G50" i="11"/>
  <c r="H50" i="11" s="1"/>
  <c r="G51" i="11"/>
  <c r="H51" i="11" s="1"/>
  <c r="H43" i="8" l="1"/>
  <c r="H180" i="5"/>
  <c r="H181" i="5" s="1"/>
  <c r="G25" i="19"/>
  <c r="G25" i="18"/>
  <c r="G25" i="17"/>
  <c r="G25" i="16"/>
  <c r="H52" i="11"/>
  <c r="G59" i="20"/>
  <c r="H42" i="7"/>
  <c r="H50" i="10"/>
</calcChain>
</file>

<file path=xl/sharedStrings.xml><?xml version="1.0" encoding="utf-8"?>
<sst xmlns="http://schemas.openxmlformats.org/spreadsheetml/2006/main" count="1598" uniqueCount="734">
  <si>
    <t>เดือนก่อน</t>
  </si>
  <si>
    <t>เดือนนี้</t>
  </si>
  <si>
    <t>จำนวน</t>
  </si>
  <si>
    <t>หน่วย</t>
  </si>
  <si>
    <t>บาท</t>
  </si>
  <si>
    <t>หมายเหตุ</t>
  </si>
  <si>
    <t>ลำดับ</t>
  </si>
  <si>
    <t>ที่</t>
  </si>
  <si>
    <t>บ้านเลขที่</t>
  </si>
  <si>
    <t>910/1</t>
  </si>
  <si>
    <t>910/2</t>
  </si>
  <si>
    <t>910/3</t>
  </si>
  <si>
    <t>910/4</t>
  </si>
  <si>
    <t>910/5</t>
  </si>
  <si>
    <t>910/6</t>
  </si>
  <si>
    <t>910/7</t>
  </si>
  <si>
    <t>910/8</t>
  </si>
  <si>
    <t>910/9</t>
  </si>
  <si>
    <t>นายสนั่น                     จันทร์พรม</t>
  </si>
  <si>
    <t>น.ส.ขวัญจิต                รัตนวรรณนุกูล</t>
  </si>
  <si>
    <t>910/10</t>
  </si>
  <si>
    <t>910/11</t>
  </si>
  <si>
    <t>910/12</t>
  </si>
  <si>
    <t>910/13</t>
  </si>
  <si>
    <t>910/14</t>
  </si>
  <si>
    <t>910/15</t>
  </si>
  <si>
    <t>910/16</t>
  </si>
  <si>
    <t>910/17</t>
  </si>
  <si>
    <t>910/18</t>
  </si>
  <si>
    <t>910/19</t>
  </si>
  <si>
    <t>910/20</t>
  </si>
  <si>
    <t>910/21</t>
  </si>
  <si>
    <t>910/22</t>
  </si>
  <si>
    <t>910/23</t>
  </si>
  <si>
    <t>910/24</t>
  </si>
  <si>
    <t>910/25</t>
  </si>
  <si>
    <t>910/26</t>
  </si>
  <si>
    <t>910/27</t>
  </si>
  <si>
    <t>ดร.รวีประภา                สิทธิลภ</t>
  </si>
  <si>
    <t>น.ส.บุญตา                  ช่วยมาก</t>
  </si>
  <si>
    <t>นายประมวล               โฮมละคร</t>
  </si>
  <si>
    <t>นางนฤมล                    ศิรินทราเวช</t>
  </si>
  <si>
    <t>910/28</t>
  </si>
  <si>
    <t>910/29</t>
  </si>
  <si>
    <t>นายศิริชัย                    ลาภาสระน้อย</t>
  </si>
  <si>
    <t>910/30</t>
  </si>
  <si>
    <t>910/31</t>
  </si>
  <si>
    <t>910/32</t>
  </si>
  <si>
    <t>910/33</t>
  </si>
  <si>
    <t>นายสมยศ                    นิรมิตเจียรพันธ์</t>
  </si>
  <si>
    <t>910/34</t>
  </si>
  <si>
    <t>910/35</t>
  </si>
  <si>
    <t>910/36</t>
  </si>
  <si>
    <t>910/37</t>
  </si>
  <si>
    <t>910/38</t>
  </si>
  <si>
    <t>910/39</t>
  </si>
  <si>
    <t>นายเสริมศักดิ์                ติยะแสงทอง</t>
  </si>
  <si>
    <t>910/40</t>
  </si>
  <si>
    <t>นายอดาษดา                  มั่นดี</t>
  </si>
  <si>
    <t>นายปรีชา                      หอยสังข์</t>
  </si>
  <si>
    <t>นายอมรทัศน์                จั่วแจ่มใส</t>
  </si>
  <si>
    <t>นายพิสิฐ                      คลังกูล</t>
  </si>
  <si>
    <t xml:space="preserve">              ชื่อเจ้าของมิเตอร์</t>
  </si>
  <si>
    <t xml:space="preserve">      เลขมิเตอร์</t>
  </si>
  <si>
    <t xml:space="preserve">  จำนวนเงิน</t>
  </si>
  <si>
    <t xml:space="preserve">            ชื่อเจ้าของมิเตอร์</t>
  </si>
  <si>
    <t xml:space="preserve">       เลขมิเตอร์</t>
  </si>
  <si>
    <t>นายฉลอง                    สวัสดี</t>
  </si>
  <si>
    <t>นายยอดศักดิ์               ประชาราษฎร์</t>
  </si>
  <si>
    <t>นางสาวไวน์ริตาร์          อินทรพิทักษ์</t>
  </si>
  <si>
    <t>นายประกาย                 นาดี</t>
  </si>
  <si>
    <t>นางอภิญญา                 คิดการ</t>
  </si>
  <si>
    <t>นายภาคภูมิ                  หมีเงิน</t>
  </si>
  <si>
    <t>นายทยาวีร์                   หนูบุญ</t>
  </si>
  <si>
    <t>นายพงษ์ศักดิ์                 นาใจคง</t>
  </si>
  <si>
    <t>ค่าน้ำประปา แฟลต 40 หน่วย (เก่า)</t>
  </si>
  <si>
    <t xml:space="preserve">           เลขมิเตอร์</t>
  </si>
  <si>
    <t xml:space="preserve">        จำนวนเงิน</t>
  </si>
  <si>
    <r>
      <t xml:space="preserve">                 </t>
    </r>
    <r>
      <rPr>
        <b/>
        <sz val="20"/>
        <rFont val="TH SarabunPSK"/>
        <family val="2"/>
      </rPr>
      <t xml:space="preserve">                   มหาวิทยาลัยเทคโนโลยีราชมงคลอีสาน      นครราชสีมา</t>
    </r>
  </si>
  <si>
    <t>รายชื่อผู้ที่พักอาศัยในอาคารหอพักพัฒนาศรม</t>
  </si>
  <si>
    <t>ห้องพัก</t>
  </si>
  <si>
    <t xml:space="preserve">                    </t>
  </si>
  <si>
    <t>ชื่อ - สกุล</t>
  </si>
  <si>
    <t xml:space="preserve">         เลขมิเตอร์</t>
  </si>
  <si>
    <t xml:space="preserve">     จำนวนเงิน</t>
  </si>
  <si>
    <t>นางสาวปิยะมาศ        จานนอก</t>
  </si>
  <si>
    <t xml:space="preserve"> น.ส.สมปอง             พวงแก้ว</t>
  </si>
  <si>
    <t>นายยงยุทธ              เสียงดัง</t>
  </si>
  <si>
    <t>น.ส.ณฐกร               กุลกิจธนขจร</t>
  </si>
  <si>
    <t>นายอำพล               ทันไชย</t>
  </si>
  <si>
    <t>นายสาธิต                ทูลไธสง</t>
  </si>
  <si>
    <t>นายณัฐวุฒิ             สุไชยชิต</t>
  </si>
  <si>
    <t>น.ส.อรพิน             สิทธิสวนจิก</t>
  </si>
  <si>
    <t>นายมงคล             บำรุงตระกูล</t>
  </si>
  <si>
    <t>นายสายชล            สารนอก</t>
  </si>
  <si>
    <t>น.ส.ธนาภิญญ์         อัตตฤทธิ์</t>
  </si>
  <si>
    <t>นายสมเกียรติ์          ฉายพระพักตร์</t>
  </si>
  <si>
    <t>นายณรงค์            จอมโคกกรวด</t>
  </si>
  <si>
    <t>นางแก้วใจ               โคตะบุตรโต</t>
  </si>
  <si>
    <t>น.ส.กุสุมาวดี             คงฤทธิ์</t>
  </si>
  <si>
    <t>น.ส.สมพร               อินบุญเชิด</t>
  </si>
  <si>
    <t xml:space="preserve">                     </t>
  </si>
  <si>
    <t xml:space="preserve">        เลขมิเตอร์</t>
  </si>
  <si>
    <t>น.ส.วงศ์เดือน          วรรณวัติ</t>
  </si>
  <si>
    <t>นายมงคล               คำปากดี</t>
  </si>
  <si>
    <t>น.ส.ฤทัยรัต            ลายกิ่ง</t>
  </si>
  <si>
    <t>นายสังวาลย์           บุญจันทร์</t>
  </si>
  <si>
    <t>น.ส.เมธ์วดี             พยัฆประโคน</t>
  </si>
  <si>
    <t>นายอภิเดช             บุญเจือ</t>
  </si>
  <si>
    <t>นายมงคล              คูพิมาย</t>
  </si>
  <si>
    <t xml:space="preserve">                 </t>
  </si>
  <si>
    <t>น.ส.ธนาภิญญ์          อัตตฤทธิ์</t>
  </si>
  <si>
    <t>นายณรงค์                     จอมโคกกรวด</t>
  </si>
  <si>
    <t xml:space="preserve">              </t>
  </si>
  <si>
    <t>รายชื่อผู้ที่พักอาศัยในอาคารหอพักภาติกวัฒน์</t>
  </si>
  <si>
    <t>นายชาญชัย                เงาะปก</t>
  </si>
  <si>
    <t>น.ส.อัจฉราวรรณ          ท้าวด่อน</t>
  </si>
  <si>
    <t>น.ส.สุวรรณี                ทนงสำโรง</t>
  </si>
  <si>
    <t>น.ส.รัตน์ฐาภัทร           บุญเกิด</t>
  </si>
  <si>
    <t>น.ส.ทัศนีย์                 เปรียบจันทึก</t>
  </si>
  <si>
    <t>นายปรีชา                  วิเศษ</t>
  </si>
  <si>
    <t>น.ส.ศรีเวียง                กาพย์พิมาย</t>
  </si>
  <si>
    <t>นางกัญญาภัค              ฟักกระโทก</t>
  </si>
  <si>
    <t>นายฉัตรชัย                อินทสังข์</t>
  </si>
  <si>
    <t>น.ส.กิตติมา                ทางนะที</t>
  </si>
  <si>
    <t>น.ส.ระวิสุดา               นารี</t>
  </si>
  <si>
    <t>นายชัยวัฒน์               พีรทัตสุวรรณ</t>
  </si>
  <si>
    <t>น.ส.สุกานดา              กลิ่นขจร</t>
  </si>
  <si>
    <t>น.ส.สนทยา                แจ่มกระจ่าง</t>
  </si>
  <si>
    <t>น.ส.นันทพร                เจียสันเทียะ</t>
  </si>
  <si>
    <t>น.ส.อาทิตยา               เข็มแก้ว</t>
  </si>
  <si>
    <t xml:space="preserve">น.ส.วรรณมณี              บุญฟู            </t>
  </si>
  <si>
    <t>น.ส.อุไร                   แสงศิริ</t>
  </si>
  <si>
    <t>นางพรรณาภรณ์         พับเกาะ</t>
  </si>
  <si>
    <t>นายอนุชา                กล่ำน้อย</t>
  </si>
  <si>
    <t>นายรุ่งเพชร              ก่องนอก</t>
  </si>
  <si>
    <t>นายชาญชัย            เงาะปก</t>
  </si>
  <si>
    <t>น.ส.อัจฉราวรรณ      ท้าวด่อน</t>
  </si>
  <si>
    <t>น.ส.สุวรรณี            ทนงสำโรง</t>
  </si>
  <si>
    <t>น.ส.รัตน์ฐาภัทร       บุญเกิด</t>
  </si>
  <si>
    <t>น.ส.ทัศนีย์             เปรียบจันทึก</t>
  </si>
  <si>
    <t>นายปรีชา              วิเศษ</t>
  </si>
  <si>
    <t>น.ส.ศรีเวียง            กาพย์พิมาย</t>
  </si>
  <si>
    <t>นางกัญญาภัค         ฟักกระโทก</t>
  </si>
  <si>
    <t>นายฉัตรชัย            อินทสังข์</t>
  </si>
  <si>
    <t>น.ส.กิตติมา             ทางนะที</t>
  </si>
  <si>
    <t>น.ส.ระวิสุดา            นารี</t>
  </si>
  <si>
    <t>นายชัยวัฒน์            พีรทัตสุวรรณ</t>
  </si>
  <si>
    <t>น.ส.สุกานดา            กลิ่นขจร</t>
  </si>
  <si>
    <t>น.ส.สนทยา             แจ่มกระจ่าง</t>
  </si>
  <si>
    <t>น.ส.นันทพร             เจียสันเทียะ</t>
  </si>
  <si>
    <t>น.ส.อาทิตยา            เข็มแก้ว</t>
  </si>
  <si>
    <t xml:space="preserve">น.ส.วรรณมณี           บุญฟู            </t>
  </si>
  <si>
    <t xml:space="preserve">          </t>
  </si>
  <si>
    <t>น.ส.อุไร                 แสงศิริ</t>
  </si>
  <si>
    <t>นางพรรณาภรณ์        พับเกาะ</t>
  </si>
  <si>
    <t>นายอนุชา               กล่ำน้อย</t>
  </si>
  <si>
    <t>นายรุ่งเพชร             ก่องนอก</t>
  </si>
  <si>
    <t xml:space="preserve">               ชื่อเจ้าของมิเตอร์</t>
  </si>
  <si>
    <t>นายวุฒิชัย          สง่างาม</t>
  </si>
  <si>
    <t>นายวิชัย            กนกพิทยากร</t>
  </si>
  <si>
    <t>นางลักขณา        พรมพรรณา</t>
  </si>
  <si>
    <t>น.ส.ภัทรานุช      บุญเรือง</t>
  </si>
  <si>
    <t>น.ส.พรรณิภา      วิทยาภินันท์</t>
  </si>
  <si>
    <t>นายพิบูลย์        คลังเวียนนา</t>
  </si>
  <si>
    <t>นายวิวัฒน์        อภิสิทธิ์ภิญโญ</t>
  </si>
  <si>
    <t>นายการัณย์       หอมชาติ</t>
  </si>
  <si>
    <t>นายสี              แสงอินทร์</t>
  </si>
  <si>
    <t>นายมรกต         ทิวะสิงห์</t>
  </si>
  <si>
    <t>นายฉกาจ          เชื่อดี</t>
  </si>
  <si>
    <t xml:space="preserve">      จำนวนเงิน</t>
  </si>
  <si>
    <t>นายชัยวัฒน์         วัฒนะกุล</t>
  </si>
  <si>
    <t>บ้านพักอธิการบดี</t>
  </si>
  <si>
    <t>นายวินัย             มานะมานัศ</t>
  </si>
  <si>
    <t>นายชุมพล           พลล้ำ</t>
  </si>
  <si>
    <t>นายทิม              รักกลาง</t>
  </si>
  <si>
    <t xml:space="preserve">          เลขมิเตอร์</t>
  </si>
  <si>
    <t xml:space="preserve">       จำนวนเงิน</t>
  </si>
  <si>
    <t>นางรัตนากร         ยิ้มประเสิรฐ</t>
  </si>
  <si>
    <t>น.ส.จันทนา         สันทัดพร้อม</t>
  </si>
  <si>
    <t>นายธวัช             วิวัฒน์เจริญ</t>
  </si>
  <si>
    <t>นายทวี                เนาวบุตร</t>
  </si>
  <si>
    <t>นายเฉลิมเกียรติ      ศรีศิรา</t>
  </si>
  <si>
    <t>นายยุทธศักดิ์          วังไพศาล</t>
  </si>
  <si>
    <t>นายบัญชา           นาคทอง</t>
  </si>
  <si>
    <t>นายวิทยา            ศรีกุล</t>
  </si>
  <si>
    <t>นายสุวัฒน์ชัย        ไชยพันธุ์</t>
  </si>
  <si>
    <t>นายธนาฒน์          สุกนวล</t>
  </si>
  <si>
    <t>นายเด่น               รักซ้อน</t>
  </si>
  <si>
    <t>นายสมบัติ           บาตรโพธิ์</t>
  </si>
  <si>
    <t>นายวีระชัย          หนองงู</t>
  </si>
  <si>
    <t>นายวินิจ             การชงัด</t>
  </si>
  <si>
    <t>นายชรินทร์          มั่นกลาง</t>
  </si>
  <si>
    <t>นายพิพัฒน์         อมตฉายา</t>
  </si>
  <si>
    <t xml:space="preserve"> </t>
  </si>
  <si>
    <t xml:space="preserve">                 เลขมิเตอร์</t>
  </si>
  <si>
    <t xml:space="preserve">         จำนวนเงิน</t>
  </si>
  <si>
    <t>A 101</t>
  </si>
  <si>
    <t xml:space="preserve">นายศตคุณ                เดชพันธ์  </t>
  </si>
  <si>
    <t>A 102</t>
  </si>
  <si>
    <t>นายคมสัณห์              ขัตติยะ</t>
  </si>
  <si>
    <t>A 201</t>
  </si>
  <si>
    <t xml:space="preserve">นายบรรณชา             ขันเขียว  </t>
  </si>
  <si>
    <t>A 202</t>
  </si>
  <si>
    <t>A 203</t>
  </si>
  <si>
    <t xml:space="preserve">นายปุริม                   หนุนนัด  </t>
  </si>
  <si>
    <t>A 204</t>
  </si>
  <si>
    <t>นายนรรัฐ                  รื่นกวี</t>
  </si>
  <si>
    <t>A 205</t>
  </si>
  <si>
    <t>นางสาวอุบล              สุริพล</t>
  </si>
  <si>
    <t>A 206</t>
  </si>
  <si>
    <t>นายณรงค์ศักดิ์            ธรรมโชติ</t>
  </si>
  <si>
    <t>A 301</t>
  </si>
  <si>
    <t xml:space="preserve">นายวิชชุพงษ์              วิบูลเจริญ  </t>
  </si>
  <si>
    <t>A 302</t>
  </si>
  <si>
    <t>นางพรทิพย์               ศรีเมือง</t>
  </si>
  <si>
    <t>A 303</t>
  </si>
  <si>
    <t xml:space="preserve">นายบัณฑิต               กฤตาคม </t>
  </si>
  <si>
    <t>A 304</t>
  </si>
  <si>
    <t xml:space="preserve">นางสาวสุมาลี            เอกพล  </t>
  </si>
  <si>
    <t>A 305</t>
  </si>
  <si>
    <t>นายเสกสรรค์            พลศรี</t>
  </si>
  <si>
    <t>A 306</t>
  </si>
  <si>
    <t>A 401</t>
  </si>
  <si>
    <t>A 402</t>
  </si>
  <si>
    <t>A 403</t>
  </si>
  <si>
    <t>A 404</t>
  </si>
  <si>
    <t>A 405</t>
  </si>
  <si>
    <t>A 406</t>
  </si>
  <si>
    <t xml:space="preserve">                                                               รายชื่อผู้ที่พักอาศัยในอาคารหอพักพัฒนาศรม</t>
  </si>
  <si>
    <t xml:space="preserve">นายศตคุณ             เดชพันธ์  </t>
  </si>
  <si>
    <t>นายคมสัณห์           ขัตติยะ</t>
  </si>
  <si>
    <t xml:space="preserve">นายบรรณชา          ขันเขียว  </t>
  </si>
  <si>
    <t xml:space="preserve">นายปุริม               หนุนนัด  </t>
  </si>
  <si>
    <t>นายนรรัฐ              รื่นกวี</t>
  </si>
  <si>
    <t>นางสาวอุบล           สุริพล</t>
  </si>
  <si>
    <t>นายณรงค์ศักดิ์        ธรรมโชติ</t>
  </si>
  <si>
    <t xml:space="preserve">นายวิชชุพงษ์          วิบูลเจริญ  </t>
  </si>
  <si>
    <t>นางพรทิพย์            ศรีเมือง</t>
  </si>
  <si>
    <t xml:space="preserve">นายบัณฑิต            กฤตาคม </t>
  </si>
  <si>
    <t xml:space="preserve">นางสาวสุมาลี         เอกพล  </t>
  </si>
  <si>
    <t>นายเสกสรรค์         พลศรี</t>
  </si>
  <si>
    <t xml:space="preserve">นางสาวสิริพร         วาสนาประเสริฐ  </t>
  </si>
  <si>
    <t>B 101</t>
  </si>
  <si>
    <t>B 102</t>
  </si>
  <si>
    <t xml:space="preserve">นางสาวดวงพร          ขุนอาจสูงเนิน </t>
  </si>
  <si>
    <t>B 201</t>
  </si>
  <si>
    <t xml:space="preserve">นางสาวสมปอง          สุคำภา   </t>
  </si>
  <si>
    <t>B 202</t>
  </si>
  <si>
    <t>B 203</t>
  </si>
  <si>
    <t xml:space="preserve">นางกชพร               บุญเทียมทัด </t>
  </si>
  <si>
    <t>B 204</t>
  </si>
  <si>
    <t xml:space="preserve">นางสาวศิริลักษณ์       จันทร์สว่าง </t>
  </si>
  <si>
    <t>B 205</t>
  </si>
  <si>
    <t xml:space="preserve">นายสายธาร             เทนอิสระ </t>
  </si>
  <si>
    <t>B 206</t>
  </si>
  <si>
    <t>นางเฉลียว               สวัสดิ์พีระ</t>
  </si>
  <si>
    <t>B 301</t>
  </si>
  <si>
    <t xml:space="preserve">นายพงษ์ศักดิ์            ลอยฟ้า  </t>
  </si>
  <si>
    <t>B 302</t>
  </si>
  <si>
    <t xml:space="preserve">นายสุรินทร์             มณีศรี </t>
  </si>
  <si>
    <t>B 303</t>
  </si>
  <si>
    <t xml:space="preserve">นางสาวรัญชิดา         สาระวิถี </t>
  </si>
  <si>
    <t>B 304</t>
  </si>
  <si>
    <t>B 305</t>
  </si>
  <si>
    <t>B 306</t>
  </si>
  <si>
    <t>นายทศพล              บุญใส</t>
  </si>
  <si>
    <t>B 401</t>
  </si>
  <si>
    <t>B 402</t>
  </si>
  <si>
    <t>นายกฤตวิทย์           บัวใหญ่</t>
  </si>
  <si>
    <t>B 403</t>
  </si>
  <si>
    <t>B 404</t>
  </si>
  <si>
    <t>B 405</t>
  </si>
  <si>
    <t>นายสาม                ศรีสุโร</t>
  </si>
  <si>
    <t>B 406</t>
  </si>
  <si>
    <t>นายสุรัตน์              วรรณศรี</t>
  </si>
  <si>
    <t xml:space="preserve">               เลขมิเตอร์</t>
  </si>
  <si>
    <t xml:space="preserve">นายสมชาติ              ดีอุดม  </t>
  </si>
  <si>
    <t xml:space="preserve">นางสาววิศณี             ไชยรักษ์ </t>
  </si>
  <si>
    <t>นายทศพล               บุญใส</t>
  </si>
  <si>
    <t>นายกฤตวิทย์             บัวใหญ่</t>
  </si>
  <si>
    <t>นางสาวจันทร์เพ็ญ      ธงไชย</t>
  </si>
  <si>
    <t>นายศุภปิยะ              สิระนันท์</t>
  </si>
  <si>
    <t>นายสาม                 ศรีสุโร</t>
  </si>
  <si>
    <t>นายสุรัตน์               วรรณศรี</t>
  </si>
  <si>
    <t>นายธนโชติ        ศิริรักษ์</t>
  </si>
  <si>
    <t>น.ส.ศิรันต์ญา       หอรัตน์ประเสริฐ</t>
  </si>
  <si>
    <t>นายโกศวัต            ช่างจัตุรัส</t>
  </si>
  <si>
    <t>น.ส.พรพรรณ           คัดสูงเนิน</t>
  </si>
  <si>
    <t xml:space="preserve">  </t>
  </si>
  <si>
    <r>
      <t xml:space="preserve">                </t>
    </r>
    <r>
      <rPr>
        <b/>
        <u/>
        <sz val="18"/>
        <rFont val="TH SarabunPSK"/>
        <family val="2"/>
      </rPr>
      <t>รวมเงิน</t>
    </r>
  </si>
  <si>
    <r>
      <t xml:space="preserve">            </t>
    </r>
    <r>
      <rPr>
        <b/>
        <u/>
        <sz val="18"/>
        <rFont val="TH SarabunPSK"/>
        <family val="2"/>
      </rPr>
      <t>รวมเงิน</t>
    </r>
  </si>
  <si>
    <t>น.ส.นัฐชนันย์              ฉายะพงษ์</t>
  </si>
  <si>
    <t>นายมงคล                  กลิ่นทับ</t>
  </si>
  <si>
    <t>น.ส.นัฐชนันย์          ฉายะพงษ์</t>
  </si>
  <si>
    <t>นายมงคล               กลิ่นทับ</t>
  </si>
  <si>
    <r>
      <t xml:space="preserve">               </t>
    </r>
    <r>
      <rPr>
        <b/>
        <u/>
        <sz val="18"/>
        <rFont val="TH SarabunPSK"/>
        <family val="2"/>
      </rPr>
      <t>รวมเงิน</t>
    </r>
  </si>
  <si>
    <r>
      <t xml:space="preserve">             </t>
    </r>
    <r>
      <rPr>
        <b/>
        <u/>
        <sz val="18"/>
        <rFont val="TH SarabunPSK"/>
        <family val="2"/>
      </rPr>
      <t>รวมเงิน</t>
    </r>
    <r>
      <rPr>
        <b/>
        <sz val="18"/>
        <rFont val="TH SarabunPSK"/>
        <family val="2"/>
      </rPr>
      <t xml:space="preserve">        </t>
    </r>
  </si>
  <si>
    <t>นายทนงศักดิ์  มากทอง</t>
  </si>
  <si>
    <t>นายรัญชน์            แถวโสภา</t>
  </si>
  <si>
    <t>นายกฤษณะ           ปินะพัง</t>
  </si>
  <si>
    <t>รศ.กาญจนา                 ตันสุววรรณรัตน์</t>
  </si>
  <si>
    <t>อาจารย์จีน</t>
  </si>
  <si>
    <t>นายวิรัตร                บุตรวาปี</t>
  </si>
  <si>
    <t>นายวิรัตร             บุตรวาปี</t>
  </si>
  <si>
    <t xml:space="preserve">นางสาวแป้งล่ำ         </t>
  </si>
  <si>
    <t>เจริญจิตร์</t>
  </si>
  <si>
    <t>นางสาวกนกอร</t>
  </si>
  <si>
    <t>นุ้ยเล็ก</t>
  </si>
  <si>
    <t>นางสาววิลาวัณย์</t>
  </si>
  <si>
    <t>แสนสุข</t>
  </si>
  <si>
    <t>นางสาวสุภาภรณ์</t>
  </si>
  <si>
    <t>พิมสุคะ</t>
  </si>
  <si>
    <t>นายกฤษฎา</t>
  </si>
  <si>
    <t>วาลย์มนตรี</t>
  </si>
  <si>
    <t>นางสาววราภรณ์</t>
  </si>
  <si>
    <t>นามบุตร</t>
  </si>
  <si>
    <t>นางสาวอาจารี</t>
  </si>
  <si>
    <t>จรานุวัฒน์</t>
  </si>
  <si>
    <t>ทาสันเทียะ</t>
  </si>
  <si>
    <t>นายสุเมธ</t>
  </si>
  <si>
    <t>บุญยืด</t>
  </si>
  <si>
    <t>นายสัญชัย</t>
  </si>
  <si>
    <t>รำเพยพัด</t>
  </si>
  <si>
    <t>นายวิวัฒน์</t>
  </si>
  <si>
    <t>กาศกระโทก</t>
  </si>
  <si>
    <t>นายนิกร</t>
  </si>
  <si>
    <t>ศรีนวล</t>
  </si>
  <si>
    <t>นายธีระ</t>
  </si>
  <si>
    <t>ฮวบขุนทด</t>
  </si>
  <si>
    <t>นางสาวยุพาพรรณ</t>
  </si>
  <si>
    <t>บัวภา</t>
  </si>
  <si>
    <t>นางสาวทิพย์วรรณ</t>
  </si>
  <si>
    <t>แสงกันยา</t>
  </si>
  <si>
    <t>นางสาวพรรณิภา</t>
  </si>
  <si>
    <t>เปียจันทึก</t>
  </si>
  <si>
    <t>นางสาวปิยดา</t>
  </si>
  <si>
    <t>ปรีชาศาสตร์</t>
  </si>
  <si>
    <t>เลขที่ห้อง</t>
  </si>
  <si>
    <t xml:space="preserve">               ชื่อ - สกุล</t>
  </si>
  <si>
    <t xml:space="preserve">              ชื่อ - สกุล</t>
  </si>
  <si>
    <t>เหมาจ่าย</t>
  </si>
  <si>
    <t>น.ส.อภิรฎี             ไชยบุตร</t>
  </si>
  <si>
    <t>น.ส.พัทธนันท์         แสงใส</t>
  </si>
  <si>
    <t>น.ส.พัทธนันท์          แสงใส</t>
  </si>
  <si>
    <t>น.ส.ศิลาพรรณ          ทาดาวงษา</t>
  </si>
  <si>
    <t>น.ส.อัญชลี             จินดาภี</t>
  </si>
  <si>
    <t>น.ส.อัญชลี              จินดาภี</t>
  </si>
  <si>
    <t>น.ส.มนต์ธิณี            ดุลย์เภรี</t>
  </si>
  <si>
    <t>นายชรินทร์</t>
  </si>
  <si>
    <t xml:space="preserve">นางสาวพัชราภรณ์ </t>
  </si>
  <si>
    <t>สมดี</t>
  </si>
  <si>
    <t>นางสาวอรวรรณ</t>
  </si>
  <si>
    <t>พรตะคุ</t>
  </si>
  <si>
    <t>นางสาวนินณา</t>
  </si>
  <si>
    <t>ชูเชิด</t>
  </si>
  <si>
    <t>นางสาวพัชราภรณ์</t>
  </si>
  <si>
    <t>นางสาวพรสวัสดิ์</t>
  </si>
  <si>
    <t>สิงห์ยาม</t>
  </si>
  <si>
    <t>นางพุทธมาศ</t>
  </si>
  <si>
    <t>สายมนตรี</t>
  </si>
  <si>
    <t>นางสาวรัชนีกร</t>
  </si>
  <si>
    <t>หมั่นการ</t>
  </si>
  <si>
    <t>นางสาวสุวรรณา</t>
  </si>
  <si>
    <t>คูณสันเทียะ</t>
  </si>
  <si>
    <t xml:space="preserve">                        รวม</t>
  </si>
  <si>
    <t xml:space="preserve">  บาท</t>
  </si>
  <si>
    <t>นางสาวกรกต</t>
  </si>
  <si>
    <t>เลิศชัยพงศ์</t>
  </si>
  <si>
    <t>นายธวัชชัย</t>
  </si>
  <si>
    <t>น.ส.ฐิติพร                  ผลาทิพย์</t>
  </si>
  <si>
    <t>น.ส.ฐิติพร               ผลาทิพย์</t>
  </si>
  <si>
    <t>นางสาวปภัทร์สิริ</t>
  </si>
  <si>
    <t>วงศ์ธีรากานต์</t>
  </si>
  <si>
    <t>นางสาวอภิรดี</t>
  </si>
  <si>
    <t>มวลคำลา</t>
  </si>
  <si>
    <t>นางสาวศิริวรรณ              โรโห</t>
  </si>
  <si>
    <t>น.ส.สมปอง             พวงแก้ว</t>
  </si>
  <si>
    <t>นายวรนิตย์          พือสันเทียะ</t>
  </si>
  <si>
    <t xml:space="preserve">        ฐาตุจิรางค์กุล</t>
  </si>
  <si>
    <t>ดร.นิภาพร</t>
  </si>
  <si>
    <t>อามัสสา</t>
  </si>
  <si>
    <t>นายรุ่งวสันต์      ไกรกลาง</t>
  </si>
  <si>
    <t>นางสาวปิยมาภรณ์           ฤทธิ์รักษา</t>
  </si>
  <si>
    <t>ผศ.จักรกฤษณ์</t>
  </si>
  <si>
    <t xml:space="preserve">          เยรัมย์</t>
  </si>
  <si>
    <t xml:space="preserve">     จารุวงศ์วิทยา</t>
  </si>
  <si>
    <t xml:space="preserve"> รายชื่อผู้ที่พักอาศัยในอาคารหอพักพัฒนาศรม</t>
  </si>
  <si>
    <t>นายปรีชา                    ขันติโกมล</t>
  </si>
  <si>
    <t>นางสาวกิตติกานต์            พรประทุม</t>
  </si>
  <si>
    <t>ห้องรับรอง สำหรับอาจารย์สอนภาษาจีน</t>
  </si>
  <si>
    <t xml:space="preserve">น.ส.จันทร์ฉาย </t>
  </si>
  <si>
    <t>ดาแก้ว</t>
  </si>
  <si>
    <t>น.ส.จันทร์ฉาย</t>
  </si>
  <si>
    <t>นางทิพย์สุคนธ์</t>
  </si>
  <si>
    <t xml:space="preserve">        จงภักดี</t>
  </si>
  <si>
    <t>นางสาวดุษฎี</t>
  </si>
  <si>
    <t>วงษ์คำหาร</t>
  </si>
  <si>
    <t>นายอนันท์</t>
  </si>
  <si>
    <t xml:space="preserve">เกสูงเนิน </t>
  </si>
  <si>
    <t>นายวิชาญ</t>
  </si>
  <si>
    <t>แก้วกาบิน</t>
  </si>
  <si>
    <t>ว่าที่ร้อยตรีโชคชัย</t>
  </si>
  <si>
    <t>เกสูงเนิน</t>
  </si>
  <si>
    <t>นายปกิต</t>
  </si>
  <si>
    <t xml:space="preserve">    กำบุญมา</t>
  </si>
  <si>
    <t>นายทวีศิลป์</t>
  </si>
  <si>
    <t xml:space="preserve">     เล็กประดิษฐ์</t>
  </si>
  <si>
    <t>เรียนต่อ</t>
  </si>
  <si>
    <t>นายบุญรอด</t>
  </si>
  <si>
    <t xml:space="preserve">     บุญปลูก</t>
  </si>
  <si>
    <t>นายพิทักษ์</t>
  </si>
  <si>
    <t xml:space="preserve">     พรหมสถิตย์</t>
  </si>
  <si>
    <t>นางผุสดี            นิลสมัคร</t>
  </si>
  <si>
    <t>ว่าง</t>
  </si>
  <si>
    <t xml:space="preserve">นายรพีพงศ์                  เปี่ยมสุวรรณ  </t>
  </si>
  <si>
    <t xml:space="preserve">   *   กรรมการหอพัก แฟลต 40 หน่วย (เก่า) จดมิเตอร์ส่งแผนกการเงินเอง </t>
  </si>
  <si>
    <t>นางสาวสุภัทริภา            อินมั่นคง</t>
  </si>
  <si>
    <t>นายทัดเทพ</t>
  </si>
  <si>
    <t xml:space="preserve">       วุฒิกนกกาญจน์</t>
  </si>
  <si>
    <t>นางสาวกัลยากร             จันทรสาขา</t>
  </si>
  <si>
    <t>ดร.ภราดร                    หนูทอง</t>
  </si>
  <si>
    <t>ห้องรับรอง</t>
  </si>
  <si>
    <t>น.ส.ธิดารัตน์                 กุณะวงษ์</t>
  </si>
  <si>
    <t xml:space="preserve">นางสาวณัฐริกา         กงสะกุ </t>
  </si>
  <si>
    <t>นางสาวณัฐริกา         กงสะกุ</t>
  </si>
  <si>
    <t>นายสมบัติ            น้อยมิ่ง</t>
  </si>
  <si>
    <t>นางสาวดวงนภา            ศิลปสาย</t>
  </si>
  <si>
    <t>นายไมตรี                    พลสงคราม</t>
  </si>
  <si>
    <t>นายบุญรอด                อาสาสะนา</t>
  </si>
  <si>
    <t>นายพีรเดช                 วิทยารักษ์</t>
  </si>
  <si>
    <t>นายกิตติวุฒิ                จีนนะบุตร</t>
  </si>
  <si>
    <t>นายอิสเรศ                  อิสสระสุข</t>
  </si>
  <si>
    <t>น.ส.แพนศรี                พินปรุ</t>
  </si>
  <si>
    <t>น.ส.แพนศรี            พินปรุ</t>
  </si>
  <si>
    <t xml:space="preserve">นายบุญเกิด       ศรีสุขา </t>
  </si>
  <si>
    <t>นายธงชัย             คล้ายคลึง</t>
  </si>
  <si>
    <t>นายไสว              หุ้มกระโทก</t>
  </si>
  <si>
    <t>นายโกศวัต               ช่างจัตุรัส</t>
  </si>
  <si>
    <t>นายณัฐกมล             ตั้งธนะพงศ์</t>
  </si>
  <si>
    <t>ดร.ชาคริต               นวลฉิมพลี</t>
  </si>
  <si>
    <t>นายณัฐกมล          ตั้งธนะพงศ์</t>
  </si>
  <si>
    <t>ดร.ชาคริต            นวลฉิมพลี</t>
  </si>
  <si>
    <t>ดร.อุษณา                แจ้งคล้อย</t>
  </si>
  <si>
    <t xml:space="preserve">นางสาววิศณี            ไชยรักษ์ </t>
  </si>
  <si>
    <t>นายศุภปิยะ             สิระนันท์</t>
  </si>
  <si>
    <t>นางสาวจันทร์เพ็ญ       ธงไชย</t>
  </si>
  <si>
    <t xml:space="preserve">นางสาวรัญชิดา          สาระวิถี </t>
  </si>
  <si>
    <t xml:space="preserve">นายสุรินทร์              มณีศรี </t>
  </si>
  <si>
    <t>ดร.อุษณา               แจ้งคล้อย</t>
  </si>
  <si>
    <t>เดิม บัญชา นาคทอง</t>
  </si>
  <si>
    <t>น.ส.ณฐกร              กุลกิจธนขจร</t>
  </si>
  <si>
    <t xml:space="preserve"> มหาวิทยาลัยเทคโนโลยีราชมงคลอีสาน  นครราชสีมา</t>
  </si>
  <si>
    <t>เดิม สำรอง ขอหน่วงกลาง</t>
  </si>
  <si>
    <t>088-5732990 (จ่ายเงินสด)</t>
  </si>
  <si>
    <t>นางสาวชุติมา              นาคประสิทธิ์</t>
  </si>
  <si>
    <t>นายอมรศักดิ์</t>
  </si>
  <si>
    <t>มาใหญ่</t>
  </si>
  <si>
    <t>นายเฉลิมพล</t>
  </si>
  <si>
    <t xml:space="preserve">       เยื้องกลาง</t>
  </si>
  <si>
    <t>เลขที่</t>
  </si>
  <si>
    <t>ห้อง</t>
  </si>
  <si>
    <t xml:space="preserve">     ฝั่งเทคโน   </t>
  </si>
  <si>
    <t xml:space="preserve">     ฝั่งราชภัฏ</t>
  </si>
  <si>
    <t xml:space="preserve">     ฝั่งเทคโน </t>
  </si>
  <si>
    <t xml:space="preserve">      ฝั่งราชภัฏ </t>
  </si>
  <si>
    <t xml:space="preserve">      ฝั่งเทคโน</t>
  </si>
  <si>
    <t xml:space="preserve">      ฝั่งราชภัฏ</t>
  </si>
  <si>
    <t>นายพิเชษฐ์           ยอดผักแว่น</t>
  </si>
  <si>
    <t>นายเทพรัตน์</t>
  </si>
  <si>
    <t xml:space="preserve">       โสนรินทร์</t>
  </si>
  <si>
    <t>นายสมชาย</t>
  </si>
  <si>
    <t xml:space="preserve">      จันทกูต</t>
  </si>
  <si>
    <t>เดิม สมชาย จันทกูต</t>
  </si>
  <si>
    <t>นางสาวสิรินาฏ     ไชยตา</t>
  </si>
  <si>
    <t>เดิมไสว  หุ้มกระโทก</t>
  </si>
  <si>
    <t>นายวินัย</t>
  </si>
  <si>
    <t xml:space="preserve">       มณีกลาง</t>
  </si>
  <si>
    <t xml:space="preserve">        แสนฤชา</t>
  </si>
  <si>
    <t>ชั้น 1</t>
  </si>
  <si>
    <t>นายพรชิต</t>
  </si>
  <si>
    <t>ศิขิรัมย์</t>
  </si>
  <si>
    <t>จำนวนเงิน</t>
  </si>
  <si>
    <t>รวม</t>
  </si>
  <si>
    <t>เดิม สิรินาฏ  ไชยตา</t>
  </si>
  <si>
    <t>เดิม สมบัติ  บาตรโพธิ์</t>
  </si>
  <si>
    <t>เดิม พีระ  ภุมรินทร์</t>
  </si>
  <si>
    <t>เดิม วินัย  มณีกลาง</t>
  </si>
  <si>
    <t>เดิม เทพรัตน์  โสนรินทร์</t>
  </si>
  <si>
    <t>เดิม บุญรอด  บุญปลูก</t>
  </si>
  <si>
    <t>เดิม ชรินทร์ แสนฤาชา</t>
  </si>
  <si>
    <t xml:space="preserve">        เยรัมย์</t>
  </si>
  <si>
    <t>นางสรสุมาลี            กุลจรัสเวช</t>
  </si>
  <si>
    <t>เดิมพัชราภรณ์ พยุงวงษ์</t>
  </si>
  <si>
    <t>ว่าที่ รต.ภาคภูมิ</t>
  </si>
  <si>
    <t>สุวรรณไพบูลย์</t>
  </si>
  <si>
    <t>นายพิตินันท์</t>
  </si>
  <si>
    <t>วสันต์ตเสนานนท์</t>
  </si>
  <si>
    <t xml:space="preserve">ผศ.อนุวัธน์              นิสัยสุข      </t>
  </si>
  <si>
    <t xml:space="preserve">ผศ.อนุวัธน์            นิสัยสุข  </t>
  </si>
  <si>
    <t>จ่ายเงินสด  089-6242050 (3705)</t>
  </si>
  <si>
    <t>นางสาวเสมอใจ               บุรีนอก</t>
  </si>
  <si>
    <t xml:space="preserve">นายภัทรศักดิ์               สิมโฮง </t>
  </si>
  <si>
    <t>นางสาวสุวพัชร             โสวภาค</t>
  </si>
  <si>
    <t>น.ส.ณัฎภัสสร              ดูสันเทียะ</t>
  </si>
  <si>
    <t>น.ส.ณัฎภัสสร          ดูสันเทียะ</t>
  </si>
  <si>
    <t xml:space="preserve">    จันทร์สว่าง</t>
  </si>
  <si>
    <t>นายธีรธรรม์</t>
  </si>
  <si>
    <t xml:space="preserve">    โรจนรุ่งสถิตย์</t>
  </si>
  <si>
    <t>ผศ.จินตนา</t>
  </si>
  <si>
    <t>นางสาวกุลชลี</t>
  </si>
  <si>
    <t>เกมะยุรา</t>
  </si>
  <si>
    <t>เดิม บดินทร์ นาคนิล</t>
  </si>
  <si>
    <t>เดิม พัชราภรณ์ พยุงวงษ์</t>
  </si>
  <si>
    <t>เดิมจันทร์ฉาย</t>
  </si>
  <si>
    <t xml:space="preserve">     วิกันตานนท์</t>
  </si>
  <si>
    <t>เดิม นายสุรศักดิ์ โคตรสมบัติ</t>
  </si>
  <si>
    <t>เดิม น.ส.ไอลดา</t>
  </si>
  <si>
    <t>เดิม น.ส.อุไลดา</t>
  </si>
  <si>
    <t xml:space="preserve">088-5732990 (จ่ายเงินสด)  </t>
  </si>
  <si>
    <t>เดิม นายเด่น คอกพิมาย</t>
  </si>
  <si>
    <t>นายเสน่ห์</t>
  </si>
  <si>
    <t xml:space="preserve">     บุญรำไพ</t>
  </si>
  <si>
    <t>เดิม นายอนุวัช นิสัยสุข</t>
  </si>
  <si>
    <t>นายอภิชิต  คำภาหล้า</t>
  </si>
  <si>
    <t>เดิม ปนิดา คุณศึกษา</t>
  </si>
  <si>
    <t>*</t>
  </si>
  <si>
    <r>
      <t>หมายเหตุ</t>
    </r>
    <r>
      <rPr>
        <sz val="16"/>
        <rFont val="TH SarabunPSK"/>
        <family val="2"/>
      </rPr>
      <t xml:space="preserve">  *เหมาจ่ายเนื่องจากมิเตอร์เสีย    </t>
    </r>
  </si>
  <si>
    <t>ฝั่งเทคโน</t>
  </si>
  <si>
    <t>นายภากร</t>
  </si>
  <si>
    <t>นายศรี</t>
  </si>
  <si>
    <t>นาคศรี</t>
  </si>
  <si>
    <t xml:space="preserve">รายชื่อผู้พักอาศัยหอคุรุคามวาสี </t>
  </si>
  <si>
    <t>ค่ากระแสไฟฟ้า แฟลต 40 หน่วย (เก่า)</t>
  </si>
  <si>
    <t xml:space="preserve">ชื่อเจ้าของมิเตอร์   </t>
  </si>
  <si>
    <t>เลขมิเตอร์</t>
  </si>
  <si>
    <t>นายปรีชา               ขันติโกมล</t>
  </si>
  <si>
    <t>นางสาวสุภัทริภา        อินมั่นคง</t>
  </si>
  <si>
    <t>นายศิริชัย               ลาภาสระน้อย</t>
  </si>
  <si>
    <t>รศ.กาญจนา            ตันสุววรรณรัตน์</t>
  </si>
  <si>
    <t>นางอภิญญา             คิดการ</t>
  </si>
  <si>
    <t>นายสมยศ               นิรมิตเจียรพันธ์</t>
  </si>
  <si>
    <t>นางสาวกัลยากร        จันทรสาขา</t>
  </si>
  <si>
    <t>ดร.ภราดร               หนูทอง</t>
  </si>
  <si>
    <t xml:space="preserve">นายรพีพงศ์              เปี่ยมสุวรรณ  </t>
  </si>
  <si>
    <t>นายภาคภูมิ              หมีเงิน</t>
  </si>
  <si>
    <t>นายเสริมศักดิ์            ติยะแสงทอง</t>
  </si>
  <si>
    <t>นายอดาษดา             มั่นดี</t>
  </si>
  <si>
    <t>นางสาวปิยมาภรณ์       ฤทธิ์รักษา</t>
  </si>
  <si>
    <t>นางสาวเสมอใจ           บุรีนอก</t>
  </si>
  <si>
    <t>นางสาวศิริวรรณ          โรโห</t>
  </si>
  <si>
    <t>นายปรีชา                 หอยสังข์</t>
  </si>
  <si>
    <t>นางสาวกิตติกานต์       พรประทุม</t>
  </si>
  <si>
    <t>น.ส.ธิดารัตน์             กุณะวงษ์</t>
  </si>
  <si>
    <t>นายอมรทัศน์            จั่วแจ่มใส</t>
  </si>
  <si>
    <t>นายพิสิฐ                 คลังกูล</t>
  </si>
  <si>
    <t>นายพิพัฒน์       อมตฉายา</t>
  </si>
  <si>
    <t>ลาศึกษาต่อ</t>
  </si>
  <si>
    <t xml:space="preserve">นายเสน่ห์          บุญรำไพ   </t>
  </si>
  <si>
    <t>นายประจวบ          อินทรวงศ์</t>
  </si>
  <si>
    <t xml:space="preserve">    ฐาตุจิรางค์กุล</t>
  </si>
  <si>
    <t>นายสมบัติ         น้อยมิ่ง</t>
  </si>
  <si>
    <t xml:space="preserve">         ชื่อเจ้าของมิเตอร์</t>
  </si>
  <si>
    <t xml:space="preserve">นางรัตนากร         </t>
  </si>
  <si>
    <t xml:space="preserve">      ยิ้มประเสริฐ</t>
  </si>
  <si>
    <t>นายทนงศักดิ์      มากทอง</t>
  </si>
  <si>
    <t>นายทวี            นำสกุลวงศ์</t>
  </si>
  <si>
    <t xml:space="preserve">       แสนฤชา</t>
  </si>
  <si>
    <t>เดิมนายเด่น คอกพิมาย</t>
  </si>
  <si>
    <t>เดิมนายอนุวัธ นิสัยสุข</t>
  </si>
  <si>
    <t>นายสุรเชษฐ์      ซ่อนกลิ่น</t>
  </si>
  <si>
    <t>นายบัญชา        นาคทอง</t>
  </si>
  <si>
    <t>นายวิทยา         ศรีกุล</t>
  </si>
  <si>
    <t>นายสุวัฒน์ชัย     ไชยพันธุ์</t>
  </si>
  <si>
    <t>เดิม สุรศักดิ์ โคตรสมบัติ</t>
  </si>
  <si>
    <t>เดิมสำรอง ขอหน่วงกลาง</t>
  </si>
  <si>
    <t>นายธงชัย          คล้ายคลึง</t>
  </si>
  <si>
    <t>นายธนาฒน์       สุกนวล</t>
  </si>
  <si>
    <t>นายเด่น            รักซ้อน</t>
  </si>
  <si>
    <t xml:space="preserve">     เยื้องกลาง</t>
  </si>
  <si>
    <t>นายวินิจ           การชงัด</t>
  </si>
  <si>
    <t>นายสมบัติ         บาตรโพธิ์</t>
  </si>
  <si>
    <t>นายชรินทร์        มั่นกลาง</t>
  </si>
  <si>
    <t>นายพีระ           ภุมรินทร์</t>
  </si>
  <si>
    <t>เดิม น.ส.จินตนา วิกันตานันท์</t>
  </si>
  <si>
    <t>นายไสว            หุ้มกระโทก</t>
  </si>
  <si>
    <t>บ้าน</t>
  </si>
  <si>
    <t>บ้านพักอาจารย์ - นักการภารโรง</t>
  </si>
  <si>
    <t xml:space="preserve">นายวสันต์         ป้อมเสมา       </t>
  </si>
  <si>
    <t>เดิม พนิดา ขอเฉลิมกลาง</t>
  </si>
  <si>
    <t xml:space="preserve"> จำนวนเงิน</t>
  </si>
  <si>
    <t xml:space="preserve">   จำนวนเงิน</t>
  </si>
  <si>
    <t xml:space="preserve">  เลขมิเตอร์</t>
  </si>
  <si>
    <t>นายวสันต์           ป้อมเสมา</t>
  </si>
  <si>
    <t>นางสาวสิรินาฏ       ไชยตา</t>
  </si>
  <si>
    <t xml:space="preserve">   รายชื่อผู้ที่พักอาศัยในอาคารหอพักภาติกวัฒน์</t>
  </si>
  <si>
    <t>นางสาวสุกัญญา         นิลม่วง</t>
  </si>
  <si>
    <t>นางสาวเบญญา          แสนมหายักษ์</t>
  </si>
  <si>
    <t xml:space="preserve">นางสาวสุมาลี            ขัยสิทธิ์ </t>
  </si>
  <si>
    <t>นางสาวปอยหลวง          บุญเจริญ</t>
  </si>
  <si>
    <t>นายไกรสิทธิ์                 วสุเพ็ญ</t>
  </si>
  <si>
    <t>นางสาวกุสุมาลย์      ประหา</t>
  </si>
  <si>
    <t>นางสาววิรุภกา          เสาวกุล</t>
  </si>
  <si>
    <t xml:space="preserve">นายไกรสิทธิ์                  </t>
  </si>
  <si>
    <t xml:space="preserve">                 วสุเพ็ญ</t>
  </si>
  <si>
    <t>นายธีระวัฒน์            อาจปรุ</t>
  </si>
  <si>
    <t xml:space="preserve">นางสาวปอยหลวง          บุญเจริญ </t>
  </si>
  <si>
    <t>นายธีระวัฒน์                อาจปรุ</t>
  </si>
  <si>
    <t>นางสาวเบญญา               แสนมหายักษ์</t>
  </si>
  <si>
    <t>นางสาวสุมาลี                 ชัยสิทธิ์</t>
  </si>
  <si>
    <t>นายวัฒนศักดิ์           สุขมากสิน</t>
  </si>
  <si>
    <t xml:space="preserve">นายวัฒนศักดิ์           สุขมากสิน   </t>
  </si>
  <si>
    <t xml:space="preserve">        นิลม่วง         </t>
  </si>
  <si>
    <t xml:space="preserve">       นิลม่วง     </t>
  </si>
  <si>
    <t>นางสาวพิมพา           สร้อยสูงเนิน</t>
  </si>
  <si>
    <t>นายณรงค์ศักดิ์             โยธา</t>
  </si>
  <si>
    <t>นายณรงศักดิ์               โยธา</t>
  </si>
  <si>
    <t>หน่วยน้ำ</t>
  </si>
  <si>
    <t>เดิม ผศ.ดร.สุภาพร</t>
  </si>
  <si>
    <t>เดิม น.ส.พิมพา  สร้อยสูงเนิน</t>
  </si>
  <si>
    <t>เดิม น.ส.ปอยหลวง</t>
  </si>
  <si>
    <t>เดิม นายองอาจ ญาณรักษ์</t>
  </si>
  <si>
    <t>เดิม น.ส.กัญฬภัฎ</t>
  </si>
  <si>
    <t>เดิม นางสุญานีย์ แก้วสูงเนิน</t>
  </si>
  <si>
    <t>เดิม น.ส.พนิดา ขอเฉลิมกลาง</t>
  </si>
  <si>
    <t>เดิม ว่าที่ร้อยตรีโชคชัย</t>
  </si>
  <si>
    <t>เดิม นางสุญาณีย์ แก้วสูงเนิน</t>
  </si>
  <si>
    <t>นายพลกฤต</t>
  </si>
  <si>
    <t>จารัตน์</t>
  </si>
  <si>
    <t>เดิม อ.วิติสรรค์</t>
  </si>
  <si>
    <t>เดิม อ.ชิติสรรค์</t>
  </si>
  <si>
    <t>เดิม น.ส.สุวรรณ รอดชัยภูมิ</t>
  </si>
  <si>
    <t>นางสาวยุวดี</t>
  </si>
  <si>
    <t>ขันศรี</t>
  </si>
  <si>
    <t>เดิม นายณรงศักดิ์  โยธา</t>
  </si>
  <si>
    <t>เดิม นายณรงค์ศักดิ์  โยธา</t>
  </si>
  <si>
    <t>หน่วยล่าสุด 423</t>
  </si>
  <si>
    <t>นางพรพิมล         ปุกสันเทียะ</t>
  </si>
  <si>
    <t>นายจิรวัฒน์</t>
  </si>
  <si>
    <t>นางกิ่งกมล           สมิตะสิริ</t>
  </si>
  <si>
    <t xml:space="preserve">   อามัสสา</t>
  </si>
  <si>
    <t>นางพวงผกา       วรรณะปกรณ์</t>
  </si>
  <si>
    <t>นายทวี            เนาวบุตร</t>
  </si>
  <si>
    <t xml:space="preserve">   วุฒิกนกกาญจน์</t>
  </si>
  <si>
    <t>เกษียณ 30 ก.ย. 59</t>
  </si>
  <si>
    <t>นางสาวกรรณิการ์     นาคำ</t>
  </si>
  <si>
    <t>นายภูมิบุญ       พลต้าง</t>
  </si>
  <si>
    <t>นายเมที</t>
  </si>
  <si>
    <t xml:space="preserve">    สุขขี</t>
  </si>
  <si>
    <t>นางผัลย์ศุภา       โคตุฑา</t>
  </si>
  <si>
    <t>ได้รับอนุมัติให้อยู่ต่อ</t>
  </si>
  <si>
    <t>นางกิ่งกมล        สมิตะสิริ</t>
  </si>
  <si>
    <t>นางพวงผกา         วรรณะปกรณ์</t>
  </si>
  <si>
    <t>นายทวี              นำสกุลวงศ์</t>
  </si>
  <si>
    <t>นายทนงศักดิ์        มากทอง</t>
  </si>
  <si>
    <t xml:space="preserve">       สุขขี</t>
  </si>
  <si>
    <t>นางผัลย์ศุภา          โคตุฑา</t>
  </si>
  <si>
    <t xml:space="preserve"> ย้ายไปอยู่แฟลต 40 เก่า แต่ยังไม่ทำเรื่องคืนห้อง</t>
  </si>
  <si>
    <t>เดิม นายคณะวัติ เนื่องวงษา</t>
  </si>
  <si>
    <t>หน่วยยล่าสุด 5245</t>
  </si>
  <si>
    <t xml:space="preserve">        ชื่อเจ้าของมิเตอร์</t>
  </si>
  <si>
    <t xml:space="preserve">ดร.อาดา                  รัยมธุรพงษ์ </t>
  </si>
  <si>
    <t>หุ้มกระโทก</t>
  </si>
  <si>
    <t>เดิม อ.มนัส โกมลฑา</t>
  </si>
  <si>
    <t xml:space="preserve">เรียนต่อ </t>
  </si>
  <si>
    <t>เดิมน.ส.มุกรวี</t>
  </si>
  <si>
    <t>เดิม นายสังวาลย์ บุตรศรีสวย</t>
  </si>
  <si>
    <t>นายเฉลิมเกียรติ      ศรีศิลา</t>
  </si>
  <si>
    <t>นายสุรเชษฐ์         ซ้อนกลิ่น</t>
  </si>
  <si>
    <t>เดิม น.ส.วราภรณ์ วังหอม</t>
  </si>
  <si>
    <r>
      <t xml:space="preserve">                </t>
    </r>
    <r>
      <rPr>
        <b/>
        <u/>
        <sz val="18"/>
        <color theme="1"/>
        <rFont val="TH SarabunPSK"/>
        <family val="2"/>
      </rPr>
      <t>รวมเงิน</t>
    </r>
  </si>
  <si>
    <r>
      <t xml:space="preserve">          </t>
    </r>
    <r>
      <rPr>
        <b/>
        <u/>
        <sz val="18"/>
        <color theme="1"/>
        <rFont val="TH SarabunPSK"/>
        <family val="2"/>
      </rPr>
      <t>รวมเงิน</t>
    </r>
  </si>
  <si>
    <r>
      <t xml:space="preserve">             </t>
    </r>
    <r>
      <rPr>
        <b/>
        <u/>
        <sz val="18"/>
        <color theme="1"/>
        <rFont val="TH SarabunPSK"/>
        <family val="2"/>
      </rPr>
      <t>รวมเงิน</t>
    </r>
  </si>
  <si>
    <t>เดิม รศ.ดร.ประยุทธ์ วงศ์แปง</t>
  </si>
  <si>
    <r>
      <t xml:space="preserve">               </t>
    </r>
    <r>
      <rPr>
        <b/>
        <u/>
        <sz val="18"/>
        <color theme="1"/>
        <rFont val="TH SarabunPSK"/>
        <family val="2"/>
      </rPr>
      <t>รวมเงิน</t>
    </r>
  </si>
  <si>
    <r>
      <t>หมายเหตุ</t>
    </r>
    <r>
      <rPr>
        <sz val="16"/>
        <color theme="1"/>
        <rFont val="TH SarabunPSK"/>
        <family val="2"/>
      </rPr>
      <t xml:space="preserve">     * เนื่องจากมิเตอร์กระแสไฟชำรุด จึงคิดเฉลี่ยย้อนหลัง 3 เดือน</t>
    </r>
  </si>
  <si>
    <r>
      <t xml:space="preserve">                 </t>
    </r>
    <r>
      <rPr>
        <b/>
        <u/>
        <sz val="18"/>
        <color theme="1"/>
        <rFont val="TH SarabunPSK"/>
        <family val="2"/>
      </rPr>
      <t>รวมเงิน</t>
    </r>
  </si>
  <si>
    <r>
      <t xml:space="preserve">              </t>
    </r>
    <r>
      <rPr>
        <b/>
        <u/>
        <sz val="18"/>
        <color theme="1"/>
        <rFont val="TH SarabunPSK"/>
        <family val="2"/>
      </rPr>
      <t>รวมเงิน</t>
    </r>
  </si>
  <si>
    <t>เดิม อุไรลดา</t>
  </si>
  <si>
    <t>087-4418333 อ.วิรัตร</t>
  </si>
  <si>
    <t>นางชุติมา</t>
  </si>
  <si>
    <t>จันทร์เจริญ</t>
  </si>
  <si>
    <t xml:space="preserve">      จันทร์เจริญ</t>
  </si>
  <si>
    <t>น.ส.นลัทสิรินทร์</t>
  </si>
  <si>
    <t xml:space="preserve">     ทรัพย์โยธา</t>
  </si>
  <si>
    <t xml:space="preserve">    ทรัพย์โยธา</t>
  </si>
  <si>
    <t>นางสาวภัสส์กุญช์      ฐิติมหัทธนกุศล</t>
  </si>
  <si>
    <t>นางสาวภัสส์กญธ์      ฐิติมหัทธนกุศล</t>
  </si>
  <si>
    <t>นายบุญเหลือ           ภุมรินทร์</t>
  </si>
  <si>
    <t xml:space="preserve">นางสาวสิริพร          วาสนาประเสริฐ  </t>
  </si>
  <si>
    <t>รายชื่อผู้ที่พักอาศัยในอาคารชุดพักอาศัยของข้าราชการ ระดับ 5 – 6 ขนาด 40 หน่วย (ใหม่)</t>
  </si>
  <si>
    <t xml:space="preserve"> รายชื่อผู้ที่พักอาศัยในอาคารชุดพักอาศัยของข้าราชการ ระดับ 5 – 6 ขนาด 40 หน่วย (ใหม่)</t>
  </si>
  <si>
    <t xml:space="preserve"> รายชื่อผู้พักอาศัยหอคุรุคามวาสี </t>
  </si>
  <si>
    <t>เดิมนายสุวัฒน์ ชะตางาม</t>
  </si>
  <si>
    <t>เดิม อุมาพันธ์ จิราภรณ์</t>
  </si>
  <si>
    <t>เดิมฉัตรวนา เจริญสุข</t>
  </si>
  <si>
    <t>เดิมจุฑามาศ ศรีละบุตร</t>
  </si>
  <si>
    <t>จดและอ่านเลขมิเตอร์น้ำประปา</t>
  </si>
  <si>
    <t>นายภานุวัฒน์  นิลหมื่นไวย</t>
  </si>
  <si>
    <t>เดิม เมธ์วดี</t>
  </si>
  <si>
    <t>เดิม พรรณี</t>
  </si>
  <si>
    <t>เดิม วัลลภ</t>
  </si>
  <si>
    <t>เดิม วิทยา</t>
  </si>
  <si>
    <t>เดิม เจริญชัย</t>
  </si>
  <si>
    <t>เดิม จุฑามาศ</t>
  </si>
  <si>
    <t>นายพิเชษฐ์   ยอดผัดแว่น</t>
  </si>
  <si>
    <t>จดและอ่านเลขมิเตอร์ไฟฟ้า</t>
  </si>
  <si>
    <t>เดิม วิชัย</t>
  </si>
  <si>
    <t>เดิม พรพิมล</t>
  </si>
  <si>
    <t>นายมงคล                กลิ่นทับ</t>
  </si>
  <si>
    <t>ค่าน้ำประปาประจำเดือน   มีนาคม  2562</t>
  </si>
  <si>
    <t>ค่าน้ำประปาประจำเดือน มีนาคม  2562</t>
  </si>
  <si>
    <t>ค่าน้ำประปาประจำเดือน  มีนาคม  2562</t>
  </si>
  <si>
    <t>ค่ากระแสไฟฟ้า มีนาคม 2562</t>
  </si>
  <si>
    <t>ค่ากระแสไฟฟ้าประจำเดือน  มีนาคม 2562</t>
  </si>
  <si>
    <t>จดเมื่อวันที่ 19-20 มีนาคม 2562</t>
  </si>
  <si>
    <t>จดเมื่อวันที่ 21 มีนาคม 2562</t>
  </si>
  <si>
    <t>มั่นกลาง</t>
  </si>
  <si>
    <t>เปลี่ยนมิเตอร์ใหม่</t>
  </si>
  <si>
    <t>คืนแล้วขอเก็บของ</t>
  </si>
  <si>
    <t>ศึกษาต่อ</t>
  </si>
  <si>
    <t>เกษียรขอเก็บของ</t>
  </si>
  <si>
    <t>ผศ.จินตนา  วิกันตานนท์</t>
  </si>
  <si>
    <t>นายสมบัติ</t>
  </si>
  <si>
    <t>บาตรโพธิ์</t>
  </si>
  <si>
    <t>นางบุญเหลือ</t>
  </si>
  <si>
    <t>ภุมรินทร์</t>
  </si>
  <si>
    <t>รองฯณัฐพงษ์</t>
  </si>
  <si>
    <t>พร้อมจิตร</t>
  </si>
  <si>
    <t>เดิม ดร.ศศิพันธ์</t>
  </si>
  <si>
    <t>เดิม ปิยดนัย</t>
  </si>
  <si>
    <t>นายไสว</t>
  </si>
  <si>
    <t>เกษียณ 30 ก.ย. 59 เดิมสุวัฒน์</t>
  </si>
  <si>
    <t>เดิม อุมาพันธ์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</si>
</sst>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#,##0.0000"/>
  </numFmts>
  <fonts count="69" x14ac:knownFonts="1">
    <font>
      <sz val="16"/>
      <name val="CordiaUPC"/>
      <charset val="22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name val="TH SarabunPSK"/>
      <family val="2"/>
    </font>
    <font>
      <b/>
      <sz val="20"/>
      <name val="TH SarabunPSK"/>
      <family val="2"/>
    </font>
    <font>
      <b/>
      <sz val="16"/>
      <name val="TH SarabunPSK"/>
      <family val="2"/>
    </font>
    <font>
      <sz val="22"/>
      <name val="TH SarabunPSK"/>
      <family val="2"/>
    </font>
    <font>
      <b/>
      <sz val="22"/>
      <name val="TH SarabunPSK"/>
      <family val="2"/>
    </font>
    <font>
      <sz val="14"/>
      <name val="TH SarabunPSK"/>
      <family val="2"/>
    </font>
    <font>
      <sz val="8"/>
      <name val="CordiaUPC"/>
      <family val="2"/>
      <charset val="222"/>
    </font>
    <font>
      <b/>
      <sz val="18"/>
      <name val="TH SarabunPSK"/>
      <family val="2"/>
    </font>
    <font>
      <sz val="10"/>
      <name val="TH SarabunPSK"/>
      <family val="2"/>
    </font>
    <font>
      <sz val="12"/>
      <name val="TH SarabunPSK"/>
      <family val="2"/>
    </font>
    <font>
      <b/>
      <u/>
      <sz val="18"/>
      <name val="TH SarabunPSK"/>
      <family val="2"/>
    </font>
    <font>
      <sz val="8"/>
      <name val="CordiaUPC"/>
      <family val="2"/>
      <charset val="222"/>
    </font>
    <font>
      <sz val="16"/>
      <name val="CordiaUPC"/>
      <family val="2"/>
      <charset val="222"/>
    </font>
    <font>
      <b/>
      <u/>
      <sz val="16"/>
      <name val="TH SarabunPSK"/>
      <family val="2"/>
    </font>
    <font>
      <b/>
      <sz val="16"/>
      <name val="CordiaUPC"/>
      <family val="2"/>
      <charset val="222"/>
    </font>
    <font>
      <sz val="16"/>
      <name val="Agency FB"/>
      <family val="2"/>
    </font>
    <font>
      <u/>
      <sz val="16"/>
      <name val="CordiaUPC"/>
      <family val="2"/>
      <charset val="222"/>
    </font>
    <font>
      <sz val="16"/>
      <color rgb="FFFF0000"/>
      <name val="TH SarabunPSK"/>
      <family val="2"/>
    </font>
    <font>
      <sz val="16"/>
      <color theme="1"/>
      <name val="TH SarabunPSK"/>
      <family val="2"/>
    </font>
    <font>
      <sz val="10"/>
      <color theme="1"/>
      <name val="TH SarabunPSK"/>
      <family val="2"/>
    </font>
    <font>
      <sz val="12"/>
      <color theme="1"/>
      <name val="TH SarabunPSK"/>
      <family val="2"/>
    </font>
    <font>
      <sz val="14"/>
      <color theme="1"/>
      <name val="TH SarabunPSK"/>
      <family val="2"/>
    </font>
    <font>
      <sz val="10"/>
      <color rgb="FFFF0000"/>
      <name val="TH SarabunPSK"/>
      <family val="2"/>
    </font>
    <font>
      <b/>
      <sz val="16"/>
      <color theme="1"/>
      <name val="TH SarabunPSK"/>
      <family val="2"/>
    </font>
    <font>
      <u/>
      <sz val="16"/>
      <name val="TH SarabunPSK"/>
      <family val="2"/>
    </font>
    <font>
      <sz val="11"/>
      <name val="TH SarabunPSK"/>
      <family val="2"/>
    </font>
    <font>
      <sz val="16"/>
      <name val="CordiaUPC"/>
      <family val="2"/>
    </font>
    <font>
      <sz val="16"/>
      <color theme="1"/>
      <name val="CordiaUPC"/>
      <family val="2"/>
    </font>
    <font>
      <sz val="12"/>
      <name val="CordiaUPC"/>
      <family val="2"/>
    </font>
    <font>
      <sz val="13"/>
      <name val="TH SarabunPSK"/>
      <family val="2"/>
    </font>
    <font>
      <sz val="12"/>
      <color rgb="FFFF0000"/>
      <name val="TH SarabunPSK"/>
      <family val="2"/>
    </font>
    <font>
      <sz val="16"/>
      <color theme="1"/>
      <name val="CordiaUPC"/>
      <family val="2"/>
      <charset val="222"/>
    </font>
    <font>
      <b/>
      <sz val="18"/>
      <color rgb="FFFF0000"/>
      <name val="TH SarabunPSK"/>
      <family val="2"/>
    </font>
    <font>
      <sz val="11"/>
      <color theme="1"/>
      <name val="TH SarabunPSK"/>
      <family val="2"/>
    </font>
    <font>
      <b/>
      <sz val="22"/>
      <color theme="1"/>
      <name val="TH SarabunPSK"/>
      <family val="2"/>
    </font>
    <font>
      <b/>
      <u val="double"/>
      <sz val="16"/>
      <color theme="1"/>
      <name val="TH SarabunPSK"/>
      <family val="2"/>
    </font>
    <font>
      <b/>
      <sz val="18"/>
      <color theme="1"/>
      <name val="TH SarabunPSK"/>
      <family val="2"/>
    </font>
    <font>
      <b/>
      <u/>
      <sz val="18"/>
      <color theme="1"/>
      <name val="TH SarabunPSK"/>
      <family val="2"/>
    </font>
    <font>
      <u val="double"/>
      <sz val="16"/>
      <color theme="1"/>
      <name val="TH SarabunPSK"/>
      <family val="2"/>
    </font>
    <font>
      <b/>
      <sz val="20"/>
      <color theme="1"/>
      <name val="TH SarabunPSK"/>
      <family val="2"/>
    </font>
    <font>
      <sz val="20"/>
      <color theme="1"/>
      <name val="CordiaUPC"/>
      <family val="2"/>
      <charset val="222"/>
    </font>
    <font>
      <sz val="18"/>
      <color theme="1"/>
      <name val="TH SarabunPSK"/>
      <family val="2"/>
    </font>
    <font>
      <b/>
      <sz val="14"/>
      <color theme="1"/>
      <name val="TH SarabunPSK"/>
      <family val="2"/>
    </font>
    <font>
      <u/>
      <sz val="16"/>
      <color theme="1"/>
      <name val="TH SarabunPSK"/>
      <family val="2"/>
    </font>
    <font>
      <b/>
      <u/>
      <sz val="16"/>
      <color theme="1"/>
      <name val="TH SarabunPSK"/>
      <family val="2"/>
    </font>
    <font>
      <sz val="9"/>
      <color theme="1"/>
      <name val="CordiaUPC"/>
      <family val="2"/>
    </font>
    <font>
      <sz val="14"/>
      <color rgb="FFFF0000"/>
      <name val="TH SarabunPSK"/>
      <family val="2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6"/>
      <color rgb="FFC00000"/>
      <name val="TH SarabunPSK"/>
      <family val="2"/>
    </font>
    <font>
      <sz val="16"/>
      <color theme="1" tint="0.499984740745262"/>
      <name val="TH SarabunPSK"/>
      <family val="2"/>
    </font>
    <font>
      <sz val="16"/>
      <color theme="0" tint="-0.34998626667073579"/>
      <name val="TH SarabunPSK"/>
      <family val="2"/>
    </font>
    <font>
      <sz val="11"/>
      <color rgb="FFC0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6"/>
      <color rgb="FFFF0000"/>
      <name val="TH SarabunPSK"/>
      <family val="2"/>
    </font>
    <font>
      <sz val="14"/>
      <name val="CordiaUPC"/>
      <family val="2"/>
    </font>
    <font>
      <b/>
      <sz val="16"/>
      <name val="CordiaUPC"/>
      <family val="2"/>
    </font>
    <font>
      <b/>
      <sz val="9"/>
      <color theme="1"/>
      <name val="TH SarabunPSK"/>
      <family val="2"/>
    </font>
    <font>
      <b/>
      <sz val="14"/>
      <name val="CordiaUPC"/>
      <family val="2"/>
    </font>
    <font>
      <b/>
      <sz val="12"/>
      <color theme="1"/>
      <name val="TH SarabunPSK"/>
      <family val="2"/>
    </font>
    <font>
      <b/>
      <sz val="16"/>
      <color theme="1"/>
      <name val="CordiaUPC"/>
      <family val="2"/>
    </font>
    <font>
      <b/>
      <sz val="10"/>
      <color theme="1"/>
      <name val="TH SarabunPSK"/>
      <family val="2"/>
    </font>
    <font>
      <b/>
      <sz val="8"/>
      <color theme="1"/>
      <name val="TH SarabunPSK"/>
      <family val="2"/>
    </font>
    <font>
      <b/>
      <sz val="16"/>
      <color rgb="FFC00000"/>
      <name val="TH SarabunPSK"/>
      <family val="2"/>
    </font>
    <font>
      <b/>
      <sz val="18"/>
      <color rgb="FFC00000"/>
      <name val="TH SarabunPSK"/>
      <family val="2"/>
    </font>
    <font>
      <sz val="10"/>
      <color rgb="FFC00000"/>
      <name val="TH SarabunPSK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164" fontId="15" fillId="0" borderId="0" applyFont="0" applyFill="0" applyBorder="0" applyAlignment="0" applyProtection="0"/>
    <xf numFmtId="0" fontId="50" fillId="3" borderId="0" applyNumberFormat="0" applyBorder="0" applyAlignment="0" applyProtection="0"/>
    <xf numFmtId="0" fontId="51" fillId="4" borderId="0" applyNumberFormat="0" applyBorder="0" applyAlignment="0" applyProtection="0"/>
  </cellStyleXfs>
  <cellXfs count="658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1" xfId="0" applyFont="1" applyBorder="1" applyAlignment="1">
      <alignment horizontal="center"/>
    </xf>
    <xf numFmtId="0" fontId="5" fillId="0" borderId="2" xfId="0" applyFont="1" applyBorder="1"/>
    <xf numFmtId="0" fontId="5" fillId="0" borderId="3" xfId="0" applyFont="1" applyBorder="1"/>
    <xf numFmtId="0" fontId="5" fillId="0" borderId="4" xfId="0" applyFont="1" applyBorder="1"/>
    <xf numFmtId="0" fontId="5" fillId="0" borderId="5" xfId="0" applyFont="1" applyBorder="1"/>
    <xf numFmtId="0" fontId="5" fillId="0" borderId="3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/>
    <xf numFmtId="0" fontId="5" fillId="0" borderId="8" xfId="0" applyFont="1" applyBorder="1"/>
    <xf numFmtId="0" fontId="5" fillId="0" borderId="9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6" xfId="0" applyFont="1" applyBorder="1"/>
    <xf numFmtId="0" fontId="3" fillId="0" borderId="9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/>
    <xf numFmtId="0" fontId="3" fillId="0" borderId="3" xfId="0" applyFont="1" applyBorder="1"/>
    <xf numFmtId="0" fontId="3" fillId="0" borderId="1" xfId="0" applyFont="1" applyBorder="1"/>
    <xf numFmtId="0" fontId="3" fillId="0" borderId="5" xfId="0" applyFont="1" applyBorder="1"/>
    <xf numFmtId="0" fontId="3" fillId="0" borderId="9" xfId="0" applyFont="1" applyBorder="1"/>
    <xf numFmtId="0" fontId="3" fillId="0" borderId="4" xfId="0" applyFont="1" applyBorder="1"/>
    <xf numFmtId="0" fontId="3" fillId="0" borderId="10" xfId="0" applyFont="1" applyBorder="1" applyAlignment="1">
      <alignment horizontal="center"/>
    </xf>
    <xf numFmtId="0" fontId="3" fillId="0" borderId="11" xfId="0" applyFont="1" applyBorder="1"/>
    <xf numFmtId="0" fontId="3" fillId="0" borderId="12" xfId="0" applyFont="1" applyBorder="1"/>
    <xf numFmtId="0" fontId="3" fillId="0" borderId="10" xfId="0" applyFont="1" applyBorder="1"/>
    <xf numFmtId="0" fontId="3" fillId="0" borderId="4" xfId="0" applyFont="1" applyFill="1" applyBorder="1"/>
    <xf numFmtId="0" fontId="3" fillId="0" borderId="0" xfId="0" applyFont="1" applyBorder="1"/>
    <xf numFmtId="0" fontId="5" fillId="0" borderId="0" xfId="0" applyFont="1"/>
    <xf numFmtId="0" fontId="6" fillId="0" borderId="0" xfId="0" applyFont="1"/>
    <xf numFmtId="0" fontId="3" fillId="0" borderId="0" xfId="0" applyFont="1" applyBorder="1" applyAlignment="1">
      <alignment horizontal="center"/>
    </xf>
    <xf numFmtId="0" fontId="10" fillId="0" borderId="0" xfId="0" applyFont="1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5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3" xfId="0" applyFont="1" applyBorder="1"/>
    <xf numFmtId="0" fontId="3" fillId="0" borderId="5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3" fillId="0" borderId="6" xfId="0" applyFont="1" applyBorder="1" applyAlignment="1">
      <alignment horizontal="center"/>
    </xf>
    <xf numFmtId="0" fontId="3" fillId="0" borderId="8" xfId="0" applyFont="1" applyBorder="1"/>
    <xf numFmtId="0" fontId="5" fillId="0" borderId="4" xfId="0" applyFont="1" applyBorder="1" applyAlignment="1">
      <alignment horizontal="center"/>
    </xf>
    <xf numFmtId="0" fontId="3" fillId="0" borderId="11" xfId="0" applyFont="1" applyFill="1" applyBorder="1"/>
    <xf numFmtId="0" fontId="8" fillId="0" borderId="0" xfId="0" applyFont="1" applyBorder="1"/>
    <xf numFmtId="0" fontId="3" fillId="0" borderId="12" xfId="0" applyFont="1" applyBorder="1" applyAlignment="1">
      <alignment horizontal="center"/>
    </xf>
    <xf numFmtId="0" fontId="8" fillId="0" borderId="5" xfId="0" applyFont="1" applyBorder="1"/>
    <xf numFmtId="0" fontId="3" fillId="0" borderId="0" xfId="0" applyFont="1" applyBorder="1" applyAlignment="1">
      <alignment horizontal="right"/>
    </xf>
    <xf numFmtId="0" fontId="3" fillId="0" borderId="11" xfId="0" applyFont="1" applyBorder="1" applyAlignment="1">
      <alignment horizontal="center"/>
    </xf>
    <xf numFmtId="0" fontId="12" fillId="0" borderId="0" xfId="0" applyFont="1" applyBorder="1"/>
    <xf numFmtId="0" fontId="12" fillId="0" borderId="5" xfId="0" applyFont="1" applyBorder="1"/>
    <xf numFmtId="0" fontId="3" fillId="0" borderId="8" xfId="0" applyFont="1" applyBorder="1" applyAlignment="1">
      <alignment horizontal="center"/>
    </xf>
    <xf numFmtId="0" fontId="11" fillId="0" borderId="0" xfId="0" applyFont="1"/>
    <xf numFmtId="0" fontId="5" fillId="0" borderId="14" xfId="0" applyFont="1" applyBorder="1"/>
    <xf numFmtId="0" fontId="10" fillId="0" borderId="4" xfId="0" applyFont="1" applyBorder="1"/>
    <xf numFmtId="0" fontId="10" fillId="0" borderId="13" xfId="0" applyFont="1" applyBorder="1"/>
    <xf numFmtId="0" fontId="13" fillId="0" borderId="13" xfId="0" applyFont="1" applyBorder="1"/>
    <xf numFmtId="0" fontId="10" fillId="0" borderId="5" xfId="0" applyFont="1" applyBorder="1"/>
    <xf numFmtId="0" fontId="10" fillId="0" borderId="4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0" xfId="0" applyFont="1" applyBorder="1"/>
    <xf numFmtId="0" fontId="5" fillId="0" borderId="2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3" fillId="0" borderId="15" xfId="0" applyFont="1" applyBorder="1"/>
    <xf numFmtId="0" fontId="10" fillId="0" borderId="14" xfId="0" applyFont="1" applyBorder="1"/>
    <xf numFmtId="164" fontId="5" fillId="0" borderId="4" xfId="1" applyFont="1" applyBorder="1"/>
    <xf numFmtId="164" fontId="5" fillId="0" borderId="3" xfId="1" applyFont="1" applyBorder="1"/>
    <xf numFmtId="164" fontId="5" fillId="0" borderId="4" xfId="1" applyFont="1" applyBorder="1" applyAlignment="1">
      <alignment horizontal="center"/>
    </xf>
    <xf numFmtId="164" fontId="5" fillId="0" borderId="5" xfId="1" applyFont="1" applyBorder="1" applyAlignment="1">
      <alignment horizontal="center"/>
    </xf>
    <xf numFmtId="164" fontId="3" fillId="0" borderId="4" xfId="1" applyFont="1" applyBorder="1"/>
    <xf numFmtId="164" fontId="3" fillId="0" borderId="12" xfId="1" applyFont="1" applyBorder="1"/>
    <xf numFmtId="164" fontId="3" fillId="0" borderId="5" xfId="1" applyFont="1" applyBorder="1"/>
    <xf numFmtId="164" fontId="3" fillId="0" borderId="5" xfId="1" applyFont="1" applyBorder="1" applyAlignment="1">
      <alignment horizontal="center"/>
    </xf>
    <xf numFmtId="164" fontId="13" fillId="0" borderId="13" xfId="1" applyFont="1" applyBorder="1"/>
    <xf numFmtId="164" fontId="10" fillId="0" borderId="14" xfId="1" applyFont="1" applyBorder="1"/>
    <xf numFmtId="0" fontId="5" fillId="0" borderId="12" xfId="0" applyFont="1" applyBorder="1" applyAlignment="1">
      <alignment horizontal="center"/>
    </xf>
    <xf numFmtId="164" fontId="3" fillId="0" borderId="15" xfId="1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164" fontId="3" fillId="0" borderId="13" xfId="1" applyFont="1" applyBorder="1" applyAlignment="1">
      <alignment horizontal="center"/>
    </xf>
    <xf numFmtId="164" fontId="3" fillId="0" borderId="0" xfId="1" applyFont="1" applyBorder="1" applyAlignment="1">
      <alignment horizontal="center"/>
    </xf>
    <xf numFmtId="164" fontId="5" fillId="0" borderId="13" xfId="1" applyFont="1" applyBorder="1" applyAlignment="1">
      <alignment horizontal="center"/>
    </xf>
    <xf numFmtId="164" fontId="3" fillId="0" borderId="2" xfId="1" applyFont="1" applyBorder="1" applyAlignment="1">
      <alignment horizontal="center"/>
    </xf>
    <xf numFmtId="164" fontId="3" fillId="0" borderId="4" xfId="1" applyFont="1" applyBorder="1" applyAlignment="1">
      <alignment horizontal="center"/>
    </xf>
    <xf numFmtId="164" fontId="13" fillId="0" borderId="13" xfId="1" applyFont="1" applyBorder="1" applyAlignment="1">
      <alignment horizontal="right"/>
    </xf>
    <xf numFmtId="0" fontId="8" fillId="0" borderId="3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8" fillId="0" borderId="3" xfId="0" applyFont="1" applyBorder="1"/>
    <xf numFmtId="0" fontId="5" fillId="0" borderId="12" xfId="0" applyFont="1" applyBorder="1"/>
    <xf numFmtId="164" fontId="16" fillId="0" borderId="13" xfId="1" applyFont="1" applyBorder="1" applyAlignment="1">
      <alignment horizontal="center"/>
    </xf>
    <xf numFmtId="164" fontId="5" fillId="0" borderId="7" xfId="1" applyFont="1" applyBorder="1" applyAlignment="1">
      <alignment horizontal="center"/>
    </xf>
    <xf numFmtId="0" fontId="11" fillId="0" borderId="0" xfId="0" applyFont="1" applyBorder="1"/>
    <xf numFmtId="0" fontId="3" fillId="0" borderId="6" xfId="0" applyFont="1" applyBorder="1"/>
    <xf numFmtId="0" fontId="5" fillId="0" borderId="11" xfId="0" applyFont="1" applyBorder="1"/>
    <xf numFmtId="0" fontId="8" fillId="0" borderId="1" xfId="0" applyFont="1" applyBorder="1"/>
    <xf numFmtId="0" fontId="0" fillId="0" borderId="0" xfId="0" applyAlignment="1"/>
    <xf numFmtId="0" fontId="18" fillId="0" borderId="0" xfId="0" applyFont="1"/>
    <xf numFmtId="0" fontId="5" fillId="0" borderId="0" xfId="0" applyFont="1" applyBorder="1" applyAlignment="1">
      <alignment horizontal="center"/>
    </xf>
    <xf numFmtId="0" fontId="5" fillId="0" borderId="0" xfId="0" applyFont="1" applyBorder="1"/>
    <xf numFmtId="0" fontId="19" fillId="0" borderId="0" xfId="0" applyFont="1" applyAlignment="1">
      <alignment horizontal="left"/>
    </xf>
    <xf numFmtId="0" fontId="16" fillId="0" borderId="0" xfId="0" applyFont="1" applyBorder="1" applyAlignment="1">
      <alignment horizontal="left"/>
    </xf>
    <xf numFmtId="0" fontId="0" fillId="0" borderId="14" xfId="0" applyBorder="1" applyAlignment="1"/>
    <xf numFmtId="164" fontId="3" fillId="0" borderId="7" xfId="0" applyNumberFormat="1" applyFont="1" applyBorder="1" applyAlignment="1"/>
    <xf numFmtId="0" fontId="17" fillId="0" borderId="9" xfId="0" applyFont="1" applyBorder="1" applyAlignment="1">
      <alignment horizontal="left"/>
    </xf>
    <xf numFmtId="0" fontId="0" fillId="0" borderId="3" xfId="0" applyBorder="1" applyAlignment="1"/>
    <xf numFmtId="0" fontId="5" fillId="0" borderId="2" xfId="0" applyFont="1" applyBorder="1" applyAlignment="1">
      <alignment horizontal="center"/>
    </xf>
    <xf numFmtId="0" fontId="0" fillId="0" borderId="8" xfId="0" applyBorder="1" applyAlignment="1"/>
    <xf numFmtId="0" fontId="5" fillId="0" borderId="6" xfId="0" applyFont="1" applyBorder="1" applyAlignment="1"/>
    <xf numFmtId="0" fontId="20" fillId="0" borderId="5" xfId="0" applyFont="1" applyBorder="1"/>
    <xf numFmtId="0" fontId="21" fillId="0" borderId="3" xfId="0" applyFont="1" applyBorder="1" applyAlignment="1">
      <alignment horizontal="center"/>
    </xf>
    <xf numFmtId="0" fontId="21" fillId="0" borderId="1" xfId="0" applyFont="1" applyBorder="1" applyAlignment="1">
      <alignment horizontal="center"/>
    </xf>
    <xf numFmtId="164" fontId="21" fillId="0" borderId="4" xfId="1" applyFont="1" applyBorder="1" applyAlignment="1">
      <alignment horizontal="center"/>
    </xf>
    <xf numFmtId="0" fontId="21" fillId="0" borderId="5" xfId="0" applyFont="1" applyBorder="1" applyAlignment="1">
      <alignment horizontal="center"/>
    </xf>
    <xf numFmtId="164" fontId="21" fillId="0" borderId="2" xfId="1" applyFont="1" applyBorder="1" applyAlignment="1">
      <alignment horizontal="center"/>
    </xf>
    <xf numFmtId="0" fontId="21" fillId="0" borderId="9" xfId="0" applyFont="1" applyBorder="1" applyAlignment="1">
      <alignment horizontal="center"/>
    </xf>
    <xf numFmtId="164" fontId="21" fillId="0" borderId="13" xfId="1" applyFont="1" applyBorder="1" applyAlignment="1">
      <alignment horizontal="center"/>
    </xf>
    <xf numFmtId="0" fontId="21" fillId="0" borderId="12" xfId="0" applyFont="1" applyBorder="1" applyAlignment="1">
      <alignment horizontal="center"/>
    </xf>
    <xf numFmtId="164" fontId="21" fillId="0" borderId="15" xfId="1" applyFont="1" applyBorder="1" applyAlignment="1">
      <alignment horizontal="center"/>
    </xf>
    <xf numFmtId="0" fontId="0" fillId="0" borderId="5" xfId="0" applyBorder="1" applyAlignment="1">
      <alignment horizontal="center"/>
    </xf>
    <xf numFmtId="164" fontId="5" fillId="0" borderId="4" xfId="1" applyFont="1" applyBorder="1" applyAlignment="1">
      <alignment horizontal="center"/>
    </xf>
    <xf numFmtId="0" fontId="20" fillId="0" borderId="5" xfId="0" applyFont="1" applyBorder="1" applyAlignment="1">
      <alignment horizontal="center"/>
    </xf>
    <xf numFmtId="0" fontId="20" fillId="0" borderId="0" xfId="0" applyFont="1"/>
    <xf numFmtId="0" fontId="20" fillId="0" borderId="12" xfId="0" applyFont="1" applyBorder="1" applyAlignment="1">
      <alignment horizontal="center"/>
    </xf>
    <xf numFmtId="0" fontId="21" fillId="0" borderId="9" xfId="0" applyFont="1" applyBorder="1"/>
    <xf numFmtId="0" fontId="22" fillId="0" borderId="0" xfId="0" applyFont="1"/>
    <xf numFmtId="0" fontId="21" fillId="0" borderId="11" xfId="0" applyFont="1" applyFill="1" applyBorder="1"/>
    <xf numFmtId="0" fontId="21" fillId="0" borderId="8" xfId="0" applyFont="1" applyBorder="1"/>
    <xf numFmtId="0" fontId="21" fillId="0" borderId="0" xfId="0" applyFont="1"/>
    <xf numFmtId="0" fontId="21" fillId="0" borderId="4" xfId="0" applyFont="1" applyBorder="1"/>
    <xf numFmtId="0" fontId="21" fillId="0" borderId="5" xfId="0" applyFont="1" applyBorder="1"/>
    <xf numFmtId="0" fontId="21" fillId="0" borderId="13" xfId="0" applyFont="1" applyBorder="1"/>
    <xf numFmtId="0" fontId="25" fillId="0" borderId="0" xfId="0" applyFont="1"/>
    <xf numFmtId="0" fontId="21" fillId="0" borderId="10" xfId="0" applyFont="1" applyBorder="1" applyAlignment="1">
      <alignment horizontal="center"/>
    </xf>
    <xf numFmtId="0" fontId="21" fillId="0" borderId="11" xfId="0" applyFont="1" applyBorder="1"/>
    <xf numFmtId="0" fontId="21" fillId="0" borderId="3" xfId="0" applyFont="1" applyBorder="1"/>
    <xf numFmtId="0" fontId="24" fillId="0" borderId="5" xfId="0" applyFont="1" applyBorder="1" applyAlignment="1">
      <alignment horizontal="center"/>
    </xf>
    <xf numFmtId="0" fontId="21" fillId="0" borderId="8" xfId="0" applyFont="1" applyBorder="1" applyAlignment="1">
      <alignment horizontal="center"/>
    </xf>
    <xf numFmtId="0" fontId="23" fillId="0" borderId="5" xfId="0" applyFont="1" applyBorder="1" applyAlignment="1">
      <alignment horizontal="center"/>
    </xf>
    <xf numFmtId="0" fontId="26" fillId="0" borderId="9" xfId="0" applyFont="1" applyBorder="1" applyAlignment="1">
      <alignment horizontal="center"/>
    </xf>
    <xf numFmtId="0" fontId="21" fillId="0" borderId="4" xfId="0" applyFont="1" applyBorder="1" applyAlignment="1">
      <alignment horizontal="center"/>
    </xf>
    <xf numFmtId="0" fontId="21" fillId="0" borderId="2" xfId="0" applyFont="1" applyBorder="1"/>
    <xf numFmtId="0" fontId="21" fillId="0" borderId="4" xfId="0" applyFont="1" applyFill="1" applyBorder="1"/>
    <xf numFmtId="0" fontId="24" fillId="0" borderId="5" xfId="0" applyFont="1" applyBorder="1"/>
    <xf numFmtId="164" fontId="3" fillId="0" borderId="0" xfId="0" applyNumberFormat="1" applyFont="1" applyBorder="1" applyAlignment="1">
      <alignment horizontal="center"/>
    </xf>
    <xf numFmtId="0" fontId="20" fillId="0" borderId="12" xfId="0" applyFont="1" applyBorder="1"/>
    <xf numFmtId="0" fontId="26" fillId="0" borderId="6" xfId="0" applyFont="1" applyBorder="1" applyAlignment="1">
      <alignment horizontal="center"/>
    </xf>
    <xf numFmtId="164" fontId="20" fillId="0" borderId="5" xfId="1" applyFont="1" applyBorder="1"/>
    <xf numFmtId="0" fontId="21" fillId="0" borderId="15" xfId="0" applyFont="1" applyBorder="1"/>
    <xf numFmtId="0" fontId="20" fillId="0" borderId="9" xfId="0" applyFont="1" applyBorder="1"/>
    <xf numFmtId="0" fontId="29" fillId="0" borderId="0" xfId="0" applyFont="1"/>
    <xf numFmtId="0" fontId="5" fillId="0" borderId="5" xfId="0" applyFont="1" applyBorder="1" applyAlignment="1">
      <alignment horizontal="center"/>
    </xf>
    <xf numFmtId="0" fontId="30" fillId="0" borderId="0" xfId="0" applyFont="1"/>
    <xf numFmtId="0" fontId="5" fillId="0" borderId="5" xfId="0" applyFont="1" applyBorder="1" applyAlignment="1">
      <alignment horizontal="center"/>
    </xf>
    <xf numFmtId="166" fontId="8" fillId="0" borderId="1" xfId="0" applyNumberFormat="1" applyFont="1" applyBorder="1" applyAlignment="1">
      <alignment horizontal="center"/>
    </xf>
    <xf numFmtId="0" fontId="28" fillId="0" borderId="5" xfId="0" applyFont="1" applyBorder="1" applyAlignment="1">
      <alignment horizontal="center"/>
    </xf>
    <xf numFmtId="0" fontId="31" fillId="0" borderId="0" xfId="0" applyFont="1"/>
    <xf numFmtId="0" fontId="5" fillId="0" borderId="8" xfId="0" applyFont="1" applyBorder="1" applyAlignment="1">
      <alignment horizontal="right"/>
    </xf>
    <xf numFmtId="0" fontId="21" fillId="0" borderId="0" xfId="0" applyFont="1" applyBorder="1"/>
    <xf numFmtId="0" fontId="33" fillId="0" borderId="5" xfId="0" applyFont="1" applyBorder="1"/>
    <xf numFmtId="0" fontId="23" fillId="0" borderId="5" xfId="0" applyFont="1" applyBorder="1"/>
    <xf numFmtId="0" fontId="21" fillId="0" borderId="6" xfId="0" applyFont="1" applyBorder="1"/>
    <xf numFmtId="0" fontId="34" fillId="0" borderId="0" xfId="0" applyFont="1"/>
    <xf numFmtId="0" fontId="23" fillId="0" borderId="0" xfId="0" applyFont="1"/>
    <xf numFmtId="0" fontId="8" fillId="0" borderId="0" xfId="0" applyFont="1"/>
    <xf numFmtId="0" fontId="5" fillId="0" borderId="8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35" fillId="0" borderId="0" xfId="0" applyFont="1"/>
    <xf numFmtId="0" fontId="20" fillId="0" borderId="6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21" fillId="0" borderId="12" xfId="0" applyFont="1" applyBorder="1"/>
    <xf numFmtId="0" fontId="36" fillId="0" borderId="5" xfId="0" applyFont="1" applyBorder="1"/>
    <xf numFmtId="0" fontId="21" fillId="0" borderId="7" xfId="0" applyFont="1" applyBorder="1" applyAlignment="1">
      <alignment horizontal="center"/>
    </xf>
    <xf numFmtId="0" fontId="21" fillId="0" borderId="4" xfId="0" applyFont="1" applyBorder="1" applyAlignment="1">
      <alignment horizontal="left"/>
    </xf>
    <xf numFmtId="164" fontId="21" fillId="0" borderId="7" xfId="1" applyFont="1" applyBorder="1" applyAlignment="1">
      <alignment horizontal="center"/>
    </xf>
    <xf numFmtId="0" fontId="26" fillId="0" borderId="1" xfId="0" applyFont="1" applyBorder="1" applyAlignment="1">
      <alignment horizontal="center"/>
    </xf>
    <xf numFmtId="0" fontId="26" fillId="0" borderId="4" xfId="0" applyFont="1" applyBorder="1"/>
    <xf numFmtId="0" fontId="26" fillId="0" borderId="3" xfId="0" applyFont="1" applyBorder="1"/>
    <xf numFmtId="0" fontId="26" fillId="0" borderId="3" xfId="0" applyFont="1" applyBorder="1" applyAlignment="1">
      <alignment horizontal="center"/>
    </xf>
    <xf numFmtId="0" fontId="26" fillId="0" borderId="7" xfId="0" applyFont="1" applyBorder="1"/>
    <xf numFmtId="0" fontId="26" fillId="0" borderId="8" xfId="0" applyFont="1" applyBorder="1" applyAlignment="1"/>
    <xf numFmtId="0" fontId="26" fillId="0" borderId="8" xfId="0" applyFont="1" applyBorder="1" applyAlignment="1">
      <alignment horizontal="center"/>
    </xf>
    <xf numFmtId="0" fontId="26" fillId="0" borderId="4" xfId="0" applyFont="1" applyBorder="1" applyAlignment="1">
      <alignment horizontal="center"/>
    </xf>
    <xf numFmtId="0" fontId="26" fillId="0" borderId="5" xfId="0" applyFont="1" applyBorder="1" applyAlignment="1">
      <alignment horizontal="center"/>
    </xf>
    <xf numFmtId="0" fontId="26" fillId="0" borderId="8" xfId="0" applyFont="1" applyBorder="1"/>
    <xf numFmtId="0" fontId="21" fillId="0" borderId="5" xfId="0" applyFont="1" applyBorder="1" applyAlignment="1"/>
    <xf numFmtId="0" fontId="21" fillId="0" borderId="1" xfId="0" applyFont="1" applyBorder="1"/>
    <xf numFmtId="164" fontId="21" fillId="0" borderId="13" xfId="1" applyFont="1" applyBorder="1"/>
    <xf numFmtId="0" fontId="21" fillId="0" borderId="12" xfId="0" applyFont="1" applyBorder="1" applyAlignment="1"/>
    <xf numFmtId="0" fontId="23" fillId="0" borderId="12" xfId="0" applyFont="1" applyBorder="1" applyAlignment="1">
      <alignment horizontal="center"/>
    </xf>
    <xf numFmtId="0" fontId="21" fillId="0" borderId="3" xfId="0" applyFont="1" applyBorder="1" applyAlignment="1"/>
    <xf numFmtId="164" fontId="21" fillId="0" borderId="15" xfId="1" applyFont="1" applyBorder="1"/>
    <xf numFmtId="0" fontId="24" fillId="0" borderId="1" xfId="0" applyFont="1" applyBorder="1"/>
    <xf numFmtId="0" fontId="21" fillId="0" borderId="15" xfId="0" applyFont="1" applyBorder="1" applyAlignment="1"/>
    <xf numFmtId="164" fontId="21" fillId="0" borderId="2" xfId="1" applyFont="1" applyBorder="1"/>
    <xf numFmtId="0" fontId="23" fillId="0" borderId="3" xfId="0" applyFont="1" applyBorder="1" applyAlignment="1">
      <alignment horizontal="center"/>
    </xf>
    <xf numFmtId="0" fontId="38" fillId="0" borderId="0" xfId="0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21" fillId="0" borderId="0" xfId="0" applyFont="1" applyBorder="1" applyAlignment="1"/>
    <xf numFmtId="0" fontId="30" fillId="0" borderId="0" xfId="0" applyFont="1" applyAlignment="1"/>
    <xf numFmtId="0" fontId="26" fillId="0" borderId="10" xfId="0" applyFont="1" applyBorder="1" applyAlignment="1">
      <alignment horizontal="center"/>
    </xf>
    <xf numFmtId="0" fontId="26" fillId="0" borderId="12" xfId="0" applyFont="1" applyBorder="1"/>
    <xf numFmtId="0" fontId="26" fillId="0" borderId="12" xfId="0" applyFont="1" applyBorder="1" applyAlignment="1">
      <alignment horizontal="center"/>
    </xf>
    <xf numFmtId="164" fontId="21" fillId="0" borderId="12" xfId="1" applyFont="1" applyBorder="1"/>
    <xf numFmtId="0" fontId="21" fillId="0" borderId="1" xfId="0" applyFont="1" applyBorder="1" applyAlignment="1">
      <alignment horizontal="right"/>
    </xf>
    <xf numFmtId="164" fontId="21" fillId="0" borderId="5" xfId="1" applyFont="1" applyBorder="1"/>
    <xf numFmtId="164" fontId="21" fillId="0" borderId="4" xfId="1" applyFont="1" applyBorder="1"/>
    <xf numFmtId="0" fontId="26" fillId="0" borderId="5" xfId="0" applyFont="1" applyBorder="1"/>
    <xf numFmtId="164" fontId="21" fillId="0" borderId="5" xfId="1" applyFont="1" applyBorder="1" applyAlignment="1">
      <alignment horizontal="center"/>
    </xf>
    <xf numFmtId="0" fontId="39" fillId="0" borderId="4" xfId="0" applyFont="1" applyBorder="1"/>
    <xf numFmtId="0" fontId="39" fillId="0" borderId="13" xfId="0" applyFont="1" applyBorder="1"/>
    <xf numFmtId="0" fontId="40" fillId="0" borderId="13" xfId="0" applyFont="1" applyBorder="1" applyAlignment="1"/>
    <xf numFmtId="0" fontId="39" fillId="0" borderId="13" xfId="0" applyFont="1" applyBorder="1" applyAlignment="1">
      <alignment horizontal="center"/>
    </xf>
    <xf numFmtId="164" fontId="40" fillId="0" borderId="13" xfId="1" applyFont="1" applyBorder="1"/>
    <xf numFmtId="164" fontId="39" fillId="0" borderId="14" xfId="1" applyFont="1" applyBorder="1"/>
    <xf numFmtId="0" fontId="39" fillId="0" borderId="5" xfId="0" applyFont="1" applyBorder="1"/>
    <xf numFmtId="0" fontId="21" fillId="0" borderId="0" xfId="0" applyFont="1" applyAlignment="1"/>
    <xf numFmtId="0" fontId="21" fillId="0" borderId="0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42" fillId="0" borderId="0" xfId="0" applyFont="1"/>
    <xf numFmtId="0" fontId="26" fillId="0" borderId="2" xfId="0" applyFont="1" applyBorder="1"/>
    <xf numFmtId="0" fontId="26" fillId="0" borderId="11" xfId="0" applyFont="1" applyBorder="1"/>
    <xf numFmtId="0" fontId="26" fillId="0" borderId="6" xfId="0" applyFont="1" applyBorder="1"/>
    <xf numFmtId="0" fontId="21" fillId="0" borderId="6" xfId="0" applyFont="1" applyBorder="1" applyAlignment="1">
      <alignment horizontal="center"/>
    </xf>
    <xf numFmtId="0" fontId="21" fillId="0" borderId="7" xfId="0" applyFont="1" applyBorder="1"/>
    <xf numFmtId="0" fontId="22" fillId="0" borderId="5" xfId="0" applyFont="1" applyBorder="1" applyAlignment="1">
      <alignment horizontal="center"/>
    </xf>
    <xf numFmtId="0" fontId="21" fillId="0" borderId="4" xfId="0" applyFont="1" applyBorder="1" applyAlignment="1"/>
    <xf numFmtId="2" fontId="21" fillId="0" borderId="1" xfId="0" applyNumberFormat="1" applyFont="1" applyBorder="1" applyAlignment="1">
      <alignment horizontal="center"/>
    </xf>
    <xf numFmtId="0" fontId="21" fillId="2" borderId="6" xfId="0" applyFont="1" applyFill="1" applyBorder="1" applyAlignment="1">
      <alignment horizontal="center"/>
    </xf>
    <xf numFmtId="0" fontId="21" fillId="2" borderId="7" xfId="0" applyFont="1" applyFill="1" applyBorder="1"/>
    <xf numFmtId="0" fontId="21" fillId="2" borderId="8" xfId="0" applyFont="1" applyFill="1" applyBorder="1"/>
    <xf numFmtId="0" fontId="21" fillId="2" borderId="1" xfId="0" applyFont="1" applyFill="1" applyBorder="1" applyAlignment="1">
      <alignment horizontal="center"/>
    </xf>
    <xf numFmtId="164" fontId="21" fillId="2" borderId="2" xfId="1" applyFont="1" applyFill="1" applyBorder="1" applyAlignment="1">
      <alignment horizontal="center"/>
    </xf>
    <xf numFmtId="0" fontId="21" fillId="2" borderId="12" xfId="0" applyFont="1" applyFill="1" applyBorder="1"/>
    <xf numFmtId="0" fontId="21" fillId="2" borderId="5" xfId="0" applyFont="1" applyFill="1" applyBorder="1"/>
    <xf numFmtId="0" fontId="36" fillId="0" borderId="5" xfId="0" applyFont="1" applyBorder="1" applyAlignment="1">
      <alignment horizontal="center"/>
    </xf>
    <xf numFmtId="166" fontId="23" fillId="0" borderId="1" xfId="0" applyNumberFormat="1" applyFont="1" applyBorder="1" applyAlignment="1">
      <alignment horizontal="center"/>
    </xf>
    <xf numFmtId="0" fontId="23" fillId="0" borderId="8" xfId="0" applyFont="1" applyBorder="1"/>
    <xf numFmtId="0" fontId="24" fillId="0" borderId="4" xfId="0" applyFont="1" applyBorder="1"/>
    <xf numFmtId="0" fontId="24" fillId="0" borderId="3" xfId="0" applyFont="1" applyBorder="1" applyAlignment="1">
      <alignment horizontal="center"/>
    </xf>
    <xf numFmtId="164" fontId="26" fillId="0" borderId="4" xfId="1" applyFont="1" applyBorder="1"/>
    <xf numFmtId="164" fontId="26" fillId="0" borderId="4" xfId="1" applyFont="1" applyBorder="1" applyAlignment="1">
      <alignment horizontal="center"/>
    </xf>
    <xf numFmtId="0" fontId="24" fillId="0" borderId="12" xfId="0" applyFont="1" applyBorder="1" applyAlignment="1">
      <alignment horizontal="center"/>
    </xf>
    <xf numFmtId="0" fontId="39" fillId="0" borderId="14" xfId="0" applyFont="1" applyBorder="1"/>
    <xf numFmtId="0" fontId="23" fillId="0" borderId="1" xfId="0" applyFont="1" applyBorder="1" applyAlignment="1">
      <alignment horizontal="center"/>
    </xf>
    <xf numFmtId="0" fontId="22" fillId="0" borderId="3" xfId="0" applyFont="1" applyBorder="1" applyAlignment="1">
      <alignment horizontal="center"/>
    </xf>
    <xf numFmtId="164" fontId="21" fillId="0" borderId="0" xfId="1" applyFont="1" applyBorder="1" applyAlignment="1">
      <alignment horizontal="center"/>
    </xf>
    <xf numFmtId="0" fontId="44" fillId="0" borderId="4" xfId="0" applyFont="1" applyBorder="1"/>
    <xf numFmtId="0" fontId="44" fillId="0" borderId="13" xfId="0" applyFont="1" applyBorder="1"/>
    <xf numFmtId="0" fontId="38" fillId="0" borderId="0" xfId="0" applyFont="1"/>
    <xf numFmtId="0" fontId="30" fillId="0" borderId="5" xfId="0" applyFont="1" applyBorder="1" applyAlignment="1">
      <alignment horizontal="left"/>
    </xf>
    <xf numFmtId="0" fontId="26" fillId="0" borderId="14" xfId="0" applyFont="1" applyBorder="1"/>
    <xf numFmtId="0" fontId="45" fillId="0" borderId="9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24" fillId="0" borderId="9" xfId="0" applyFont="1" applyBorder="1" applyAlignment="1">
      <alignment horizontal="center"/>
    </xf>
    <xf numFmtId="0" fontId="21" fillId="0" borderId="14" xfId="0" applyFont="1" applyBorder="1"/>
    <xf numFmtId="0" fontId="23" fillId="0" borderId="9" xfId="0" applyFont="1" applyBorder="1" applyAlignment="1">
      <alignment horizontal="center"/>
    </xf>
    <xf numFmtId="0" fontId="26" fillId="0" borderId="15" xfId="0" applyFont="1" applyBorder="1"/>
    <xf numFmtId="0" fontId="21" fillId="0" borderId="5" xfId="0" applyFont="1" applyBorder="1" applyAlignment="1">
      <alignment horizontal="left"/>
    </xf>
    <xf numFmtId="164" fontId="26" fillId="0" borderId="7" xfId="1" applyFont="1" applyBorder="1" applyAlignment="1">
      <alignment horizontal="center"/>
    </xf>
    <xf numFmtId="0" fontId="21" fillId="0" borderId="1" xfId="0" applyFont="1" applyBorder="1" applyAlignment="1">
      <alignment horizontal="center" vertical="center"/>
    </xf>
    <xf numFmtId="0" fontId="21" fillId="0" borderId="2" xfId="0" applyFont="1" applyBorder="1" applyAlignment="1">
      <alignment vertical="center"/>
    </xf>
    <xf numFmtId="0" fontId="21" fillId="0" borderId="3" xfId="0" applyFont="1" applyBorder="1" applyAlignment="1">
      <alignment vertical="center"/>
    </xf>
    <xf numFmtId="164" fontId="40" fillId="0" borderId="13" xfId="1" applyFont="1" applyBorder="1" applyAlignment="1">
      <alignment horizontal="right"/>
    </xf>
    <xf numFmtId="0" fontId="39" fillId="0" borderId="14" xfId="0" applyFont="1" applyBorder="1" applyAlignment="1">
      <alignment horizontal="center"/>
    </xf>
    <xf numFmtId="0" fontId="39" fillId="0" borderId="5" xfId="0" applyFont="1" applyBorder="1" applyAlignment="1">
      <alignment horizontal="center"/>
    </xf>
    <xf numFmtId="164" fontId="21" fillId="0" borderId="0" xfId="0" applyNumberFormat="1" applyFont="1" applyBorder="1" applyAlignment="1">
      <alignment horizontal="center"/>
    </xf>
    <xf numFmtId="0" fontId="46" fillId="0" borderId="0" xfId="0" applyFont="1" applyAlignment="1">
      <alignment horizontal="left"/>
    </xf>
    <xf numFmtId="0" fontId="21" fillId="0" borderId="0" xfId="0" applyFont="1" applyFill="1" applyBorder="1"/>
    <xf numFmtId="0" fontId="21" fillId="0" borderId="10" xfId="0" applyFont="1" applyBorder="1"/>
    <xf numFmtId="0" fontId="24" fillId="0" borderId="8" xfId="0" applyFont="1" applyBorder="1" applyAlignment="1">
      <alignment horizontal="center"/>
    </xf>
    <xf numFmtId="0" fontId="21" fillId="0" borderId="0" xfId="0" applyFont="1" applyAlignment="1">
      <alignment horizontal="right"/>
    </xf>
    <xf numFmtId="165" fontId="40" fillId="0" borderId="13" xfId="1" applyNumberFormat="1" applyFont="1" applyBorder="1"/>
    <xf numFmtId="0" fontId="22" fillId="0" borderId="0" xfId="0" applyFont="1" applyBorder="1"/>
    <xf numFmtId="0" fontId="26" fillId="0" borderId="2" xfId="0" applyFont="1" applyBorder="1" applyAlignment="1">
      <alignment horizontal="center"/>
    </xf>
    <xf numFmtId="0" fontId="26" fillId="0" borderId="4" xfId="0" applyFont="1" applyBorder="1" applyAlignment="1">
      <alignment horizontal="right"/>
    </xf>
    <xf numFmtId="0" fontId="26" fillId="0" borderId="7" xfId="0" applyFont="1" applyBorder="1" applyAlignment="1">
      <alignment horizontal="center"/>
    </xf>
    <xf numFmtId="0" fontId="21" fillId="0" borderId="2" xfId="0" applyFont="1" applyBorder="1" applyAlignment="1">
      <alignment horizontal="center"/>
    </xf>
    <xf numFmtId="0" fontId="26" fillId="0" borderId="15" xfId="0" applyFont="1" applyBorder="1" applyAlignment="1">
      <alignment horizontal="center"/>
    </xf>
    <xf numFmtId="0" fontId="26" fillId="0" borderId="13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3" fillId="0" borderId="13" xfId="0" applyFont="1" applyBorder="1"/>
    <xf numFmtId="0" fontId="21" fillId="0" borderId="13" xfId="0" applyFont="1" applyBorder="1" applyAlignment="1">
      <alignment horizontal="center"/>
    </xf>
    <xf numFmtId="0" fontId="24" fillId="0" borderId="13" xfId="0" applyFont="1" applyBorder="1"/>
    <xf numFmtId="164" fontId="26" fillId="0" borderId="4" xfId="1" applyFont="1" applyBorder="1" applyAlignment="1">
      <alignment horizontal="right"/>
    </xf>
    <xf numFmtId="0" fontId="26" fillId="0" borderId="13" xfId="0" applyFont="1" applyBorder="1"/>
    <xf numFmtId="0" fontId="26" fillId="0" borderId="0" xfId="0" applyFont="1" applyBorder="1"/>
    <xf numFmtId="0" fontId="21" fillId="0" borderId="15" xfId="0" applyFont="1" applyBorder="1" applyAlignment="1">
      <alignment horizontal="center"/>
    </xf>
    <xf numFmtId="0" fontId="23" fillId="0" borderId="13" xfId="0" applyFont="1" applyBorder="1" applyAlignment="1">
      <alignment horizontal="center"/>
    </xf>
    <xf numFmtId="0" fontId="21" fillId="0" borderId="14" xfId="0" applyFont="1" applyBorder="1" applyAlignment="1">
      <alignment horizontal="center"/>
    </xf>
    <xf numFmtId="164" fontId="47" fillId="0" borderId="13" xfId="1" applyNumberFormat="1" applyFont="1" applyBorder="1" applyAlignment="1">
      <alignment horizontal="center"/>
    </xf>
    <xf numFmtId="0" fontId="21" fillId="0" borderId="5" xfId="0" applyFont="1" applyBorder="1" applyAlignment="1"/>
    <xf numFmtId="0" fontId="48" fillId="0" borderId="0" xfId="0" applyFont="1"/>
    <xf numFmtId="0" fontId="20" fillId="0" borderId="9" xfId="0" applyFont="1" applyBorder="1" applyAlignment="1">
      <alignment horizontal="center"/>
    </xf>
    <xf numFmtId="0" fontId="33" fillId="0" borderId="0" xfId="0" applyFont="1"/>
    <xf numFmtId="0" fontId="49" fillId="0" borderId="0" xfId="0" applyFont="1"/>
    <xf numFmtId="0" fontId="3" fillId="0" borderId="5" xfId="0" applyFont="1" applyBorder="1" applyAlignment="1"/>
    <xf numFmtId="0" fontId="5" fillId="0" borderId="2" xfId="0" applyFont="1" applyBorder="1" applyAlignment="1">
      <alignment horizontal="left" vertical="top"/>
    </xf>
    <xf numFmtId="0" fontId="5" fillId="0" borderId="3" xfId="0" applyFont="1" applyBorder="1" applyAlignment="1">
      <alignment horizontal="left" vertical="top"/>
    </xf>
    <xf numFmtId="0" fontId="5" fillId="0" borderId="7" xfId="0" applyFont="1" applyBorder="1" applyAlignment="1">
      <alignment horizontal="left" vertical="top"/>
    </xf>
    <xf numFmtId="0" fontId="5" fillId="0" borderId="14" xfId="0" applyFont="1" applyBorder="1" applyAlignment="1">
      <alignment horizontal="left" vertical="top"/>
    </xf>
    <xf numFmtId="0" fontId="3" fillId="0" borderId="4" xfId="0" applyFont="1" applyBorder="1" applyAlignment="1">
      <alignment horizontal="left" vertical="top"/>
    </xf>
    <xf numFmtId="0" fontId="3" fillId="0" borderId="3" xfId="0" applyFont="1" applyBorder="1" applyAlignment="1">
      <alignment horizontal="left" vertical="top"/>
    </xf>
    <xf numFmtId="0" fontId="3" fillId="0" borderId="11" xfId="0" applyFont="1" applyBorder="1" applyAlignment="1">
      <alignment horizontal="left" vertical="top"/>
    </xf>
    <xf numFmtId="0" fontId="3" fillId="0" borderId="5" xfId="0" applyFont="1" applyBorder="1" applyAlignment="1">
      <alignment horizontal="left" vertical="top"/>
    </xf>
    <xf numFmtId="0" fontId="3" fillId="0" borderId="2" xfId="0" applyFont="1" applyBorder="1" applyAlignment="1">
      <alignment horizontal="left" vertical="top"/>
    </xf>
    <xf numFmtId="0" fontId="3" fillId="0" borderId="15" xfId="0" applyFont="1" applyBorder="1" applyAlignment="1">
      <alignment horizontal="left" vertical="top"/>
    </xf>
    <xf numFmtId="0" fontId="3" fillId="0" borderId="13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0" fontId="3" fillId="0" borderId="14" xfId="0" applyFont="1" applyBorder="1" applyAlignment="1">
      <alignment horizontal="left" vertical="top"/>
    </xf>
    <xf numFmtId="0" fontId="21" fillId="0" borderId="4" xfId="0" applyFont="1" applyBorder="1" applyAlignment="1">
      <alignment horizontal="left" vertical="top"/>
    </xf>
    <xf numFmtId="0" fontId="21" fillId="0" borderId="13" xfId="0" applyFont="1" applyBorder="1" applyAlignment="1">
      <alignment horizontal="left" vertical="top"/>
    </xf>
    <xf numFmtId="0" fontId="3" fillId="0" borderId="4" xfId="0" applyFont="1" applyFill="1" applyBorder="1" applyAlignment="1">
      <alignment horizontal="left" vertical="top"/>
    </xf>
    <xf numFmtId="0" fontId="21" fillId="0" borderId="5" xfId="0" applyFont="1" applyBorder="1" applyAlignment="1">
      <alignment horizontal="left" vertical="top"/>
    </xf>
    <xf numFmtId="0" fontId="3" fillId="0" borderId="9" xfId="0" applyFont="1" applyBorder="1" applyAlignment="1">
      <alignment horizontal="left" vertical="top"/>
    </xf>
    <xf numFmtId="0" fontId="5" fillId="0" borderId="8" xfId="0" applyFont="1" applyBorder="1" applyAlignment="1">
      <alignment horizontal="left" vertical="top"/>
    </xf>
    <xf numFmtId="0" fontId="21" fillId="0" borderId="4" xfId="0" applyFont="1" applyFill="1" applyBorder="1" applyAlignment="1">
      <alignment horizontal="left" vertical="top"/>
    </xf>
    <xf numFmtId="0" fontId="12" fillId="0" borderId="5" xfId="0" applyFont="1" applyBorder="1" applyAlignment="1">
      <alignment horizontal="left" vertical="top"/>
    </xf>
    <xf numFmtId="0" fontId="5" fillId="0" borderId="4" xfId="0" applyFont="1" applyBorder="1" applyAlignment="1">
      <alignment horizontal="left" vertical="top"/>
    </xf>
    <xf numFmtId="0" fontId="5" fillId="0" borderId="5" xfId="0" applyFont="1" applyBorder="1" applyAlignment="1">
      <alignment horizontal="left" vertical="top"/>
    </xf>
    <xf numFmtId="0" fontId="10" fillId="0" borderId="13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Alignment="1">
      <alignment horizontal="left" vertical="top"/>
    </xf>
    <xf numFmtId="0" fontId="39" fillId="2" borderId="0" xfId="0" applyFont="1" applyFill="1" applyBorder="1" applyAlignment="1"/>
    <xf numFmtId="0" fontId="7" fillId="2" borderId="0" xfId="0" applyFont="1" applyFill="1" applyBorder="1" applyAlignment="1"/>
    <xf numFmtId="0" fontId="11" fillId="0" borderId="11" xfId="0" applyFont="1" applyBorder="1"/>
    <xf numFmtId="0" fontId="3" fillId="5" borderId="9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5" borderId="2" xfId="0" applyFont="1" applyFill="1" applyBorder="1"/>
    <xf numFmtId="0" fontId="3" fillId="5" borderId="3" xfId="0" applyFont="1" applyFill="1" applyBorder="1"/>
    <xf numFmtId="164" fontId="3" fillId="5" borderId="9" xfId="1" applyFont="1" applyFill="1" applyBorder="1" applyAlignment="1">
      <alignment horizontal="center"/>
    </xf>
    <xf numFmtId="0" fontId="3" fillId="5" borderId="12" xfId="0" applyFont="1" applyFill="1" applyBorder="1"/>
    <xf numFmtId="0" fontId="12" fillId="5" borderId="3" xfId="0" applyFont="1" applyFill="1" applyBorder="1" applyAlignment="1">
      <alignment horizontal="center"/>
    </xf>
    <xf numFmtId="0" fontId="12" fillId="5" borderId="5" xfId="0" applyFont="1" applyFill="1" applyBorder="1" applyAlignment="1">
      <alignment horizontal="center"/>
    </xf>
    <xf numFmtId="0" fontId="3" fillId="5" borderId="4" xfId="0" applyFont="1" applyFill="1" applyBorder="1"/>
    <xf numFmtId="0" fontId="3" fillId="5" borderId="5" xfId="0" applyFont="1" applyFill="1" applyBorder="1"/>
    <xf numFmtId="164" fontId="3" fillId="5" borderId="15" xfId="1" applyFont="1" applyFill="1" applyBorder="1" applyAlignment="1">
      <alignment horizontal="center"/>
    </xf>
    <xf numFmtId="0" fontId="8" fillId="5" borderId="3" xfId="0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164" fontId="3" fillId="5" borderId="2" xfId="1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21" fillId="5" borderId="10" xfId="0" applyFont="1" applyFill="1" applyBorder="1" applyAlignment="1">
      <alignment horizontal="center"/>
    </xf>
    <xf numFmtId="0" fontId="21" fillId="5" borderId="11" xfId="0" applyFont="1" applyFill="1" applyBorder="1"/>
    <xf numFmtId="0" fontId="21" fillId="5" borderId="12" xfId="0" applyFont="1" applyFill="1" applyBorder="1" applyAlignment="1">
      <alignment horizontal="center"/>
    </xf>
    <xf numFmtId="0" fontId="21" fillId="5" borderId="1" xfId="0" applyFont="1" applyFill="1" applyBorder="1" applyAlignment="1">
      <alignment horizontal="center"/>
    </xf>
    <xf numFmtId="164" fontId="21" fillId="5" borderId="15" xfId="1" applyFont="1" applyFill="1" applyBorder="1" applyAlignment="1">
      <alignment horizontal="center"/>
    </xf>
    <xf numFmtId="0" fontId="21" fillId="5" borderId="8" xfId="0" applyFont="1" applyFill="1" applyBorder="1" applyAlignment="1">
      <alignment horizontal="center"/>
    </xf>
    <xf numFmtId="0" fontId="23" fillId="5" borderId="5" xfId="0" applyFont="1" applyFill="1" applyBorder="1" applyAlignment="1">
      <alignment horizontal="center"/>
    </xf>
    <xf numFmtId="0" fontId="21" fillId="5" borderId="9" xfId="0" applyFont="1" applyFill="1" applyBorder="1" applyAlignment="1">
      <alignment horizontal="center"/>
    </xf>
    <xf numFmtId="0" fontId="21" fillId="5" borderId="4" xfId="0" applyFont="1" applyFill="1" applyBorder="1"/>
    <xf numFmtId="0" fontId="21" fillId="5" borderId="5" xfId="0" applyFont="1" applyFill="1" applyBorder="1" applyAlignment="1">
      <alignment horizontal="center"/>
    </xf>
    <xf numFmtId="0" fontId="26" fillId="5" borderId="6" xfId="0" applyFont="1" applyFill="1" applyBorder="1" applyAlignment="1">
      <alignment horizontal="center"/>
    </xf>
    <xf numFmtId="0" fontId="21" fillId="5" borderId="4" xfId="0" applyFont="1" applyFill="1" applyBorder="1" applyAlignment="1">
      <alignment horizontal="left" vertical="top"/>
    </xf>
    <xf numFmtId="164" fontId="21" fillId="5" borderId="2" xfId="1" applyFont="1" applyFill="1" applyBorder="1" applyAlignment="1">
      <alignment horizontal="center"/>
    </xf>
    <xf numFmtId="0" fontId="5" fillId="5" borderId="9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left" vertical="top"/>
    </xf>
    <xf numFmtId="0" fontId="3" fillId="5" borderId="13" xfId="0" applyFont="1" applyFill="1" applyBorder="1" applyAlignment="1">
      <alignment horizontal="left" vertical="top"/>
    </xf>
    <xf numFmtId="164" fontId="3" fillId="5" borderId="4" xfId="1" applyFont="1" applyFill="1" applyBorder="1" applyAlignment="1">
      <alignment horizontal="center"/>
    </xf>
    <xf numFmtId="0" fontId="5" fillId="5" borderId="6" xfId="0" applyFont="1" applyFill="1" applyBorder="1" applyAlignment="1">
      <alignment horizontal="center"/>
    </xf>
    <xf numFmtId="0" fontId="3" fillId="5" borderId="5" xfId="0" applyFont="1" applyFill="1" applyBorder="1" applyAlignment="1">
      <alignment horizontal="left" vertical="top"/>
    </xf>
    <xf numFmtId="0" fontId="3" fillId="5" borderId="12" xfId="0" applyFont="1" applyFill="1" applyBorder="1" applyAlignment="1">
      <alignment horizontal="center"/>
    </xf>
    <xf numFmtId="0" fontId="3" fillId="5" borderId="9" xfId="0" applyFont="1" applyFill="1" applyBorder="1"/>
    <xf numFmtId="0" fontId="26" fillId="5" borderId="9" xfId="0" applyFont="1" applyFill="1" applyBorder="1" applyAlignment="1">
      <alignment horizontal="center"/>
    </xf>
    <xf numFmtId="0" fontId="12" fillId="5" borderId="9" xfId="0" applyFont="1" applyFill="1" applyBorder="1" applyAlignment="1">
      <alignment horizontal="center"/>
    </xf>
    <xf numFmtId="0" fontId="3" fillId="5" borderId="6" xfId="0" applyFont="1" applyFill="1" applyBorder="1" applyAlignment="1">
      <alignment horizontal="center"/>
    </xf>
    <xf numFmtId="0" fontId="12" fillId="5" borderId="14" xfId="0" applyFont="1" applyFill="1" applyBorder="1" applyAlignment="1">
      <alignment horizontal="left" vertical="top"/>
    </xf>
    <xf numFmtId="0" fontId="12" fillId="5" borderId="8" xfId="0" applyFont="1" applyFill="1" applyBorder="1" applyAlignment="1">
      <alignment horizontal="left" vertical="top"/>
    </xf>
    <xf numFmtId="0" fontId="3" fillId="5" borderId="8" xfId="0" applyFont="1" applyFill="1" applyBorder="1" applyAlignment="1">
      <alignment horizontal="center"/>
    </xf>
    <xf numFmtId="0" fontId="12" fillId="5" borderId="8" xfId="0" applyFont="1" applyFill="1" applyBorder="1"/>
    <xf numFmtId="0" fontId="21" fillId="5" borderId="5" xfId="0" applyFont="1" applyFill="1" applyBorder="1" applyAlignment="1">
      <alignment horizontal="left" vertical="top"/>
    </xf>
    <xf numFmtId="164" fontId="21" fillId="5" borderId="13" xfId="1" applyFont="1" applyFill="1" applyBorder="1" applyAlignment="1">
      <alignment horizontal="center"/>
    </xf>
    <xf numFmtId="0" fontId="24" fillId="5" borderId="5" xfId="0" applyFont="1" applyFill="1" applyBorder="1"/>
    <xf numFmtId="164" fontId="3" fillId="5" borderId="13" xfId="1" applyFont="1" applyFill="1" applyBorder="1" applyAlignment="1">
      <alignment horizontal="center"/>
    </xf>
    <xf numFmtId="0" fontId="12" fillId="5" borderId="3" xfId="0" applyFont="1" applyFill="1" applyBorder="1"/>
    <xf numFmtId="0" fontId="12" fillId="5" borderId="5" xfId="0" applyFont="1" applyFill="1" applyBorder="1"/>
    <xf numFmtId="0" fontId="3" fillId="5" borderId="14" xfId="0" applyFont="1" applyFill="1" applyBorder="1" applyAlignment="1">
      <alignment horizontal="left" vertical="top"/>
    </xf>
    <xf numFmtId="0" fontId="3" fillId="5" borderId="8" xfId="0" applyFont="1" applyFill="1" applyBorder="1" applyAlignment="1">
      <alignment horizontal="left" vertical="top"/>
    </xf>
    <xf numFmtId="0" fontId="3" fillId="5" borderId="8" xfId="0" applyFont="1" applyFill="1" applyBorder="1"/>
    <xf numFmtId="0" fontId="3" fillId="5" borderId="5" xfId="0" applyFont="1" applyFill="1" applyBorder="1" applyAlignment="1">
      <alignment horizontal="left"/>
    </xf>
    <xf numFmtId="0" fontId="8" fillId="5" borderId="5" xfId="0" applyFont="1" applyFill="1" applyBorder="1" applyAlignment="1">
      <alignment horizontal="left"/>
    </xf>
    <xf numFmtId="0" fontId="3" fillId="5" borderId="7" xfId="0" applyFont="1" applyFill="1" applyBorder="1" applyAlignment="1">
      <alignment horizontal="left" vertical="top"/>
    </xf>
    <xf numFmtId="0" fontId="8" fillId="5" borderId="5" xfId="0" applyFont="1" applyFill="1" applyBorder="1"/>
    <xf numFmtId="0" fontId="8" fillId="5" borderId="8" xfId="0" applyFont="1" applyFill="1" applyBorder="1"/>
    <xf numFmtId="0" fontId="21" fillId="5" borderId="5" xfId="0" applyFont="1" applyFill="1" applyBorder="1"/>
    <xf numFmtId="0" fontId="3" fillId="5" borderId="4" xfId="0" applyFont="1" applyFill="1" applyBorder="1" applyAlignment="1">
      <alignment horizontal="center"/>
    </xf>
    <xf numFmtId="0" fontId="12" fillId="5" borderId="5" xfId="0" applyFont="1" applyFill="1" applyBorder="1" applyAlignment="1">
      <alignment horizontal="left" vertical="top"/>
    </xf>
    <xf numFmtId="164" fontId="3" fillId="5" borderId="7" xfId="1" applyFont="1" applyFill="1" applyBorder="1" applyAlignment="1">
      <alignment horizontal="center"/>
    </xf>
    <xf numFmtId="0" fontId="32" fillId="5" borderId="5" xfId="0" applyFont="1" applyFill="1" applyBorder="1" applyAlignment="1">
      <alignment horizontal="center"/>
    </xf>
    <xf numFmtId="0" fontId="21" fillId="5" borderId="4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21" fillId="5" borderId="5" xfId="0" applyFont="1" applyFill="1" applyBorder="1" applyAlignment="1"/>
    <xf numFmtId="0" fontId="21" fillId="5" borderId="13" xfId="0" applyFont="1" applyFill="1" applyBorder="1"/>
    <xf numFmtId="164" fontId="21" fillId="5" borderId="4" xfId="1" applyFont="1" applyFill="1" applyBorder="1" applyAlignment="1">
      <alignment horizontal="center"/>
    </xf>
    <xf numFmtId="4" fontId="22" fillId="5" borderId="1" xfId="0" applyNumberFormat="1" applyFont="1" applyFill="1" applyBorder="1" applyAlignment="1">
      <alignment horizontal="center"/>
    </xf>
    <xf numFmtId="0" fontId="21" fillId="5" borderId="12" xfId="0" applyFont="1" applyFill="1" applyBorder="1"/>
    <xf numFmtId="0" fontId="24" fillId="5" borderId="3" xfId="0" applyFont="1" applyFill="1" applyBorder="1" applyAlignment="1">
      <alignment horizontal="center"/>
    </xf>
    <xf numFmtId="0" fontId="21" fillId="5" borderId="3" xfId="0" applyFont="1" applyFill="1" applyBorder="1"/>
    <xf numFmtId="0" fontId="23" fillId="5" borderId="1" xfId="0" applyFont="1" applyFill="1" applyBorder="1" applyAlignment="1">
      <alignment horizontal="center"/>
    </xf>
    <xf numFmtId="0" fontId="21" fillId="5" borderId="6" xfId="0" applyFont="1" applyFill="1" applyBorder="1" applyAlignment="1">
      <alignment horizontal="center"/>
    </xf>
    <xf numFmtId="0" fontId="23" fillId="5" borderId="8" xfId="0" applyFont="1" applyFill="1" applyBorder="1"/>
    <xf numFmtId="0" fontId="21" fillId="5" borderId="8" xfId="0" applyFont="1" applyFill="1" applyBorder="1"/>
    <xf numFmtId="0" fontId="23" fillId="5" borderId="13" xfId="0" applyFont="1" applyFill="1" applyBorder="1"/>
    <xf numFmtId="0" fontId="36" fillId="5" borderId="13" xfId="0" applyFont="1" applyFill="1" applyBorder="1" applyAlignment="1">
      <alignment horizontal="center"/>
    </xf>
    <xf numFmtId="0" fontId="24" fillId="5" borderId="0" xfId="0" applyFont="1" applyFill="1" applyBorder="1" applyAlignment="1">
      <alignment horizontal="center"/>
    </xf>
    <xf numFmtId="0" fontId="23" fillId="5" borderId="13" xfId="0" applyFont="1" applyFill="1" applyBorder="1" applyAlignment="1">
      <alignment horizontal="center"/>
    </xf>
    <xf numFmtId="0" fontId="21" fillId="5" borderId="13" xfId="0" applyFont="1" applyFill="1" applyBorder="1" applyAlignment="1">
      <alignment horizontal="center"/>
    </xf>
    <xf numFmtId="0" fontId="20" fillId="5" borderId="1" xfId="0" applyFont="1" applyFill="1" applyBorder="1" applyAlignment="1">
      <alignment horizontal="center"/>
    </xf>
    <xf numFmtId="0" fontId="20" fillId="5" borderId="10" xfId="0" applyFont="1" applyFill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0" fillId="5" borderId="9" xfId="0" applyFont="1" applyFill="1" applyBorder="1" applyAlignment="1">
      <alignment horizontal="center"/>
    </xf>
    <xf numFmtId="0" fontId="20" fillId="5" borderId="5" xfId="0" applyFont="1" applyFill="1" applyBorder="1" applyAlignment="1">
      <alignment horizontal="center"/>
    </xf>
    <xf numFmtId="0" fontId="52" fillId="0" borderId="9" xfId="0" applyFont="1" applyBorder="1" applyAlignment="1">
      <alignment horizontal="center"/>
    </xf>
    <xf numFmtId="0" fontId="52" fillId="5" borderId="9" xfId="0" applyFont="1" applyFill="1" applyBorder="1" applyAlignment="1">
      <alignment horizontal="center"/>
    </xf>
    <xf numFmtId="0" fontId="52" fillId="0" borderId="5" xfId="0" applyFont="1" applyBorder="1" applyAlignment="1">
      <alignment horizontal="center"/>
    </xf>
    <xf numFmtId="0" fontId="52" fillId="5" borderId="12" xfId="0" applyFont="1" applyFill="1" applyBorder="1" applyAlignment="1">
      <alignment horizontal="center"/>
    </xf>
    <xf numFmtId="0" fontId="52" fillId="0" borderId="1" xfId="0" applyFont="1" applyBorder="1" applyAlignment="1">
      <alignment horizontal="center"/>
    </xf>
    <xf numFmtId="0" fontId="52" fillId="0" borderId="3" xfId="0" applyFont="1" applyBorder="1" applyAlignment="1">
      <alignment horizontal="center"/>
    </xf>
    <xf numFmtId="0" fontId="52" fillId="0" borderId="12" xfId="0" applyFont="1" applyBorder="1" applyAlignment="1">
      <alignment horizontal="center"/>
    </xf>
    <xf numFmtId="0" fontId="52" fillId="5" borderId="5" xfId="0" applyFont="1" applyFill="1" applyBorder="1" applyAlignment="1">
      <alignment horizontal="center"/>
    </xf>
    <xf numFmtId="164" fontId="16" fillId="0" borderId="13" xfId="1" applyFont="1" applyBorder="1" applyAlignment="1">
      <alignment horizontal="right"/>
    </xf>
    <xf numFmtId="0" fontId="52" fillId="0" borderId="10" xfId="0" applyFont="1" applyBorder="1" applyAlignment="1">
      <alignment horizontal="center"/>
    </xf>
    <xf numFmtId="0" fontId="52" fillId="5" borderId="10" xfId="0" applyFont="1" applyFill="1" applyBorder="1" applyAlignment="1">
      <alignment horizontal="center"/>
    </xf>
    <xf numFmtId="0" fontId="52" fillId="5" borderId="8" xfId="0" applyFont="1" applyFill="1" applyBorder="1" applyAlignment="1">
      <alignment horizontal="center"/>
    </xf>
    <xf numFmtId="0" fontId="53" fillId="5" borderId="5" xfId="0" applyFont="1" applyFill="1" applyBorder="1" applyAlignment="1">
      <alignment horizontal="center"/>
    </xf>
    <xf numFmtId="0" fontId="54" fillId="5" borderId="5" xfId="0" applyFont="1" applyFill="1" applyBorder="1" applyAlignment="1">
      <alignment horizontal="center"/>
    </xf>
    <xf numFmtId="0" fontId="54" fillId="5" borderId="9" xfId="0" applyFont="1" applyFill="1" applyBorder="1" applyAlignment="1">
      <alignment horizontal="center"/>
    </xf>
    <xf numFmtId="0" fontId="52" fillId="0" borderId="8" xfId="0" applyFont="1" applyBorder="1" applyAlignment="1">
      <alignment horizontal="center"/>
    </xf>
    <xf numFmtId="0" fontId="52" fillId="5" borderId="3" xfId="0" applyFont="1" applyFill="1" applyBorder="1" applyAlignment="1">
      <alignment horizontal="center"/>
    </xf>
    <xf numFmtId="0" fontId="26" fillId="0" borderId="4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21" fillId="2" borderId="5" xfId="0" applyFont="1" applyFill="1" applyBorder="1" applyAlignment="1">
      <alignment horizontal="center"/>
    </xf>
    <xf numFmtId="0" fontId="55" fillId="2" borderId="5" xfId="2" applyFont="1" applyFill="1" applyBorder="1" applyAlignment="1">
      <alignment horizontal="center"/>
    </xf>
    <xf numFmtId="0" fontId="55" fillId="2" borderId="5" xfId="3" applyFont="1" applyFill="1" applyBorder="1" applyAlignment="1">
      <alignment horizontal="center"/>
    </xf>
    <xf numFmtId="0" fontId="20" fillId="5" borderId="3" xfId="0" applyFont="1" applyFill="1" applyBorder="1" applyAlignment="1">
      <alignment horizontal="center"/>
    </xf>
    <xf numFmtId="0" fontId="56" fillId="2" borderId="5" xfId="3" applyFont="1" applyFill="1" applyBorder="1" applyAlignment="1">
      <alignment horizontal="center"/>
    </xf>
    <xf numFmtId="0" fontId="21" fillId="8" borderId="3" xfId="0" applyFont="1" applyFill="1" applyBorder="1" applyAlignment="1">
      <alignment horizontal="center"/>
    </xf>
    <xf numFmtId="0" fontId="57" fillId="0" borderId="8" xfId="0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20" fillId="0" borderId="8" xfId="0" applyFont="1" applyBorder="1" applyAlignment="1">
      <alignment horizontal="center"/>
    </xf>
    <xf numFmtId="0" fontId="20" fillId="5" borderId="8" xfId="0" applyFont="1" applyFill="1" applyBorder="1" applyAlignment="1">
      <alignment horizontal="center"/>
    </xf>
    <xf numFmtId="0" fontId="20" fillId="5" borderId="0" xfId="0" applyFont="1" applyFill="1" applyAlignment="1">
      <alignment horizontal="center"/>
    </xf>
    <xf numFmtId="0" fontId="35" fillId="0" borderId="13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58" fillId="0" borderId="0" xfId="0" applyFont="1"/>
    <xf numFmtId="0" fontId="24" fillId="5" borderId="5" xfId="0" applyFont="1" applyFill="1" applyBorder="1" applyAlignment="1">
      <alignment horizontal="center"/>
    </xf>
    <xf numFmtId="0" fontId="26" fillId="5" borderId="10" xfId="0" applyFont="1" applyFill="1" applyBorder="1" applyAlignment="1">
      <alignment horizontal="center"/>
    </xf>
    <xf numFmtId="0" fontId="59" fillId="0" borderId="0" xfId="0" applyFont="1"/>
    <xf numFmtId="0" fontId="60" fillId="5" borderId="10" xfId="0" applyFont="1" applyFill="1" applyBorder="1" applyAlignment="1">
      <alignment horizontal="center"/>
    </xf>
    <xf numFmtId="0" fontId="45" fillId="5" borderId="10" xfId="0" applyFont="1" applyFill="1" applyBorder="1" applyAlignment="1">
      <alignment horizontal="center"/>
    </xf>
    <xf numFmtId="0" fontId="61" fillId="0" borderId="0" xfId="0" applyFont="1"/>
    <xf numFmtId="0" fontId="45" fillId="0" borderId="1" xfId="0" applyFont="1" applyBorder="1" applyAlignment="1">
      <alignment horizontal="center"/>
    </xf>
    <xf numFmtId="0" fontId="62" fillId="0" borderId="9" xfId="0" applyFont="1" applyBorder="1" applyAlignment="1">
      <alignment horizontal="center"/>
    </xf>
    <xf numFmtId="0" fontId="63" fillId="0" borderId="0" xfId="0" applyFont="1"/>
    <xf numFmtId="0" fontId="62" fillId="5" borderId="9" xfId="0" applyFont="1" applyFill="1" applyBorder="1" applyAlignment="1">
      <alignment horizontal="center"/>
    </xf>
    <xf numFmtId="0" fontId="65" fillId="0" borderId="9" xfId="0" applyFont="1" applyBorder="1" applyAlignment="1">
      <alignment horizontal="center"/>
    </xf>
    <xf numFmtId="0" fontId="62" fillId="5" borderId="6" xfId="0" applyFont="1" applyFill="1" applyBorder="1" applyAlignment="1">
      <alignment horizontal="center"/>
    </xf>
    <xf numFmtId="0" fontId="64" fillId="0" borderId="9" xfId="0" applyFont="1" applyBorder="1" applyAlignment="1">
      <alignment horizontal="center"/>
    </xf>
    <xf numFmtId="0" fontId="26" fillId="5" borderId="1" xfId="0" applyFont="1" applyFill="1" applyBorder="1" applyAlignment="1">
      <alignment horizontal="center"/>
    </xf>
    <xf numFmtId="0" fontId="45" fillId="5" borderId="6" xfId="0" applyFont="1" applyFill="1" applyBorder="1" applyAlignment="1">
      <alignment horizontal="center"/>
    </xf>
    <xf numFmtId="0" fontId="57" fillId="0" borderId="9" xfId="0" applyFont="1" applyBorder="1" applyAlignment="1">
      <alignment horizontal="center"/>
    </xf>
    <xf numFmtId="0" fontId="26" fillId="0" borderId="0" xfId="0" applyFont="1" applyAlignment="1">
      <alignment horizontal="center"/>
    </xf>
    <xf numFmtId="0" fontId="24" fillId="0" borderId="6" xfId="0" applyFont="1" applyBorder="1" applyAlignment="1">
      <alignment horizontal="center"/>
    </xf>
    <xf numFmtId="0" fontId="44" fillId="0" borderId="13" xfId="0" applyFont="1" applyBorder="1" applyAlignment="1">
      <alignment horizontal="center"/>
    </xf>
    <xf numFmtId="0" fontId="56" fillId="2" borderId="9" xfId="3" applyFont="1" applyFill="1" applyBorder="1" applyAlignment="1">
      <alignment horizontal="center"/>
    </xf>
    <xf numFmtId="0" fontId="66" fillId="0" borderId="5" xfId="0" applyFont="1" applyBorder="1"/>
    <xf numFmtId="0" fontId="66" fillId="0" borderId="8" xfId="0" applyFont="1" applyBorder="1" applyAlignment="1">
      <alignment horizontal="center"/>
    </xf>
    <xf numFmtId="0" fontId="67" fillId="0" borderId="13" xfId="0" applyFont="1" applyBorder="1"/>
    <xf numFmtId="0" fontId="52" fillId="0" borderId="0" xfId="0" applyFont="1"/>
    <xf numFmtId="0" fontId="68" fillId="0" borderId="0" xfId="0" applyFont="1"/>
    <xf numFmtId="0" fontId="52" fillId="0" borderId="0" xfId="0" applyFont="1" applyBorder="1" applyAlignment="1">
      <alignment horizontal="center"/>
    </xf>
    <xf numFmtId="0" fontId="52" fillId="0" borderId="6" xfId="0" applyFont="1" applyBorder="1" applyAlignment="1">
      <alignment horizontal="center"/>
    </xf>
    <xf numFmtId="0" fontId="66" fillId="0" borderId="13" xfId="0" applyFont="1" applyBorder="1"/>
    <xf numFmtId="0" fontId="5" fillId="0" borderId="11" xfId="0" applyFont="1" applyBorder="1" applyAlignment="1">
      <alignment horizontal="center"/>
    </xf>
    <xf numFmtId="0" fontId="32" fillId="5" borderId="9" xfId="0" applyFont="1" applyFill="1" applyBorder="1" applyAlignment="1">
      <alignment horizontal="center"/>
    </xf>
    <xf numFmtId="0" fontId="3" fillId="9" borderId="0" xfId="0" applyFont="1" applyFill="1"/>
    <xf numFmtId="0" fontId="21" fillId="9" borderId="9" xfId="0" applyFont="1" applyFill="1" applyBorder="1" applyAlignment="1">
      <alignment horizontal="center"/>
    </xf>
    <xf numFmtId="0" fontId="21" fillId="9" borderId="5" xfId="0" applyFont="1" applyFill="1" applyBorder="1" applyAlignment="1">
      <alignment horizontal="center"/>
    </xf>
    <xf numFmtId="0" fontId="26" fillId="0" borderId="4" xfId="0" applyFont="1" applyBorder="1" applyAlignment="1">
      <alignment horizontal="center"/>
    </xf>
    <xf numFmtId="0" fontId="26" fillId="0" borderId="8" xfId="0" applyFont="1" applyBorder="1" applyAlignment="1">
      <alignment horizontal="center"/>
    </xf>
    <xf numFmtId="0" fontId="0" fillId="0" borderId="0" xfId="0" applyAlignment="1"/>
    <xf numFmtId="0" fontId="3" fillId="0" borderId="0" xfId="0" applyFont="1" applyAlignment="1"/>
    <xf numFmtId="0" fontId="3" fillId="0" borderId="0" xfId="0" applyFont="1" applyBorder="1" applyAlignment="1"/>
    <xf numFmtId="0" fontId="26" fillId="0" borderId="9" xfId="0" applyFont="1" applyBorder="1"/>
    <xf numFmtId="0" fontId="21" fillId="5" borderId="0" xfId="0" applyFont="1" applyFill="1" applyAlignment="1">
      <alignment horizontal="center"/>
    </xf>
    <xf numFmtId="0" fontId="26" fillId="0" borderId="4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5" borderId="3" xfId="0" applyFont="1" applyFill="1" applyBorder="1" applyAlignment="1">
      <alignment horizontal="center"/>
    </xf>
    <xf numFmtId="0" fontId="2" fillId="2" borderId="5" xfId="3" applyFont="1" applyFill="1" applyBorder="1" applyAlignment="1">
      <alignment horizontal="center"/>
    </xf>
    <xf numFmtId="0" fontId="2" fillId="2" borderId="5" xfId="2" applyFont="1" applyFill="1" applyBorder="1" applyAlignment="1">
      <alignment horizontal="center"/>
    </xf>
    <xf numFmtId="0" fontId="52" fillId="2" borderId="5" xfId="0" applyFont="1" applyFill="1" applyBorder="1" applyAlignment="1">
      <alignment horizontal="center"/>
    </xf>
    <xf numFmtId="0" fontId="52" fillId="0" borderId="0" xfId="0" applyFont="1" applyBorder="1"/>
    <xf numFmtId="0" fontId="21" fillId="0" borderId="0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" fillId="2" borderId="5" xfId="3" applyFont="1" applyFill="1" applyBorder="1" applyAlignment="1">
      <alignment horizontal="center"/>
    </xf>
    <xf numFmtId="0" fontId="21" fillId="2" borderId="9" xfId="0" applyFont="1" applyFill="1" applyBorder="1" applyAlignment="1">
      <alignment horizontal="center"/>
    </xf>
    <xf numFmtId="0" fontId="26" fillId="2" borderId="9" xfId="0" applyFont="1" applyFill="1" applyBorder="1" applyAlignment="1">
      <alignment horizontal="center"/>
    </xf>
    <xf numFmtId="0" fontId="59" fillId="2" borderId="0" xfId="0" applyFont="1" applyFill="1"/>
    <xf numFmtId="0" fontId="0" fillId="2" borderId="0" xfId="0" applyFill="1"/>
    <xf numFmtId="0" fontId="1" fillId="2" borderId="9" xfId="3" applyFont="1" applyFill="1" applyBorder="1" applyAlignment="1">
      <alignment horizontal="center"/>
    </xf>
    <xf numFmtId="0" fontId="21" fillId="9" borderId="9" xfId="0" applyFont="1" applyFill="1" applyBorder="1"/>
    <xf numFmtId="0" fontId="52" fillId="9" borderId="5" xfId="0" applyFont="1" applyFill="1" applyBorder="1" applyAlignment="1">
      <alignment horizontal="center"/>
    </xf>
    <xf numFmtId="164" fontId="21" fillId="9" borderId="13" xfId="1" applyFont="1" applyFill="1" applyBorder="1" applyAlignment="1">
      <alignment horizontal="center"/>
    </xf>
    <xf numFmtId="0" fontId="20" fillId="9" borderId="0" xfId="0" applyFont="1" applyFill="1"/>
    <xf numFmtId="0" fontId="21" fillId="5" borderId="1" xfId="0" applyFont="1" applyFill="1" applyBorder="1"/>
    <xf numFmtId="164" fontId="21" fillId="5" borderId="13" xfId="1" applyFont="1" applyFill="1" applyBorder="1"/>
    <xf numFmtId="0" fontId="30" fillId="5" borderId="0" xfId="0" applyFont="1" applyFill="1"/>
    <xf numFmtId="0" fontId="0" fillId="5" borderId="0" xfId="0" applyFill="1"/>
    <xf numFmtId="0" fontId="3" fillId="10" borderId="0" xfId="0" applyFont="1" applyFill="1"/>
    <xf numFmtId="0" fontId="30" fillId="0" borderId="0" xfId="0" applyFont="1" applyAlignment="1"/>
    <xf numFmtId="0" fontId="26" fillId="0" borderId="4" xfId="0" applyFont="1" applyBorder="1" applyAlignment="1">
      <alignment horizontal="center"/>
    </xf>
    <xf numFmtId="0" fontId="21" fillId="0" borderId="0" xfId="0" applyFont="1" applyBorder="1" applyAlignment="1"/>
    <xf numFmtId="0" fontId="21" fillId="0" borderId="0" xfId="0" applyFont="1" applyAlignment="1">
      <alignment horizontal="center"/>
    </xf>
    <xf numFmtId="0" fontId="21" fillId="0" borderId="0" xfId="0" applyFont="1" applyAlignment="1"/>
    <xf numFmtId="0" fontId="26" fillId="5" borderId="9" xfId="0" applyFont="1" applyFill="1" applyBorder="1" applyAlignment="1">
      <alignment horizontal="center"/>
    </xf>
    <xf numFmtId="0" fontId="55" fillId="0" borderId="5" xfId="3" applyFont="1" applyFill="1" applyBorder="1" applyAlignment="1">
      <alignment horizontal="center"/>
    </xf>
    <xf numFmtId="0" fontId="52" fillId="0" borderId="5" xfId="0" applyFont="1" applyFill="1" applyBorder="1" applyAlignment="1">
      <alignment horizontal="center"/>
    </xf>
    <xf numFmtId="0" fontId="0" fillId="0" borderId="0" xfId="0" applyFill="1"/>
    <xf numFmtId="0" fontId="21" fillId="5" borderId="2" xfId="0" applyFont="1" applyFill="1" applyBorder="1" applyAlignment="1">
      <alignment horizontal="left" vertical="top"/>
    </xf>
    <xf numFmtId="0" fontId="21" fillId="5" borderId="15" xfId="0" applyFont="1" applyFill="1" applyBorder="1" applyAlignment="1">
      <alignment horizontal="left" vertical="top"/>
    </xf>
    <xf numFmtId="0" fontId="3" fillId="0" borderId="0" xfId="0" applyFont="1" applyFill="1"/>
    <xf numFmtId="0" fontId="3" fillId="0" borderId="0" xfId="0" applyFont="1" applyFill="1" applyBorder="1"/>
    <xf numFmtId="0" fontId="21" fillId="0" borderId="9" xfId="0" applyFont="1" applyFill="1" applyBorder="1" applyAlignment="1">
      <alignment horizontal="center"/>
    </xf>
    <xf numFmtId="0" fontId="52" fillId="0" borderId="9" xfId="0" applyFont="1" applyFill="1" applyBorder="1" applyAlignment="1">
      <alignment horizontal="center"/>
    </xf>
    <xf numFmtId="0" fontId="21" fillId="0" borderId="9" xfId="0" applyFont="1" applyFill="1" applyBorder="1"/>
    <xf numFmtId="164" fontId="21" fillId="0" borderId="4" xfId="1" applyFont="1" applyFill="1" applyBorder="1"/>
    <xf numFmtId="164" fontId="21" fillId="0" borderId="5" xfId="1" applyFont="1" applyFill="1" applyBorder="1"/>
    <xf numFmtId="0" fontId="23" fillId="0" borderId="5" xfId="0" applyFont="1" applyFill="1" applyBorder="1"/>
    <xf numFmtId="0" fontId="26" fillId="0" borderId="4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11" fillId="0" borderId="0" xfId="0" applyFont="1" applyFill="1" applyBorder="1"/>
    <xf numFmtId="0" fontId="7" fillId="0" borderId="0" xfId="0" applyFont="1" applyFill="1" applyBorder="1" applyAlignment="1"/>
    <xf numFmtId="0" fontId="24" fillId="5" borderId="5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0" fontId="21" fillId="0" borderId="12" xfId="0" applyFont="1" applyFill="1" applyBorder="1"/>
    <xf numFmtId="0" fontId="21" fillId="0" borderId="12" xfId="0" applyFont="1" applyFill="1" applyBorder="1" applyAlignment="1">
      <alignment horizontal="center"/>
    </xf>
    <xf numFmtId="0" fontId="52" fillId="0" borderId="12" xfId="0" applyFont="1" applyFill="1" applyBorder="1" applyAlignment="1">
      <alignment horizontal="center"/>
    </xf>
    <xf numFmtId="0" fontId="21" fillId="0" borderId="1" xfId="0" applyFont="1" applyFill="1" applyBorder="1" applyAlignment="1">
      <alignment horizontal="center"/>
    </xf>
    <xf numFmtId="164" fontId="21" fillId="0" borderId="2" xfId="1" applyFont="1" applyFill="1" applyBorder="1" applyAlignment="1">
      <alignment horizontal="center"/>
    </xf>
    <xf numFmtId="0" fontId="22" fillId="0" borderId="5" xfId="0" applyFont="1" applyFill="1" applyBorder="1" applyAlignment="1">
      <alignment horizontal="center"/>
    </xf>
    <xf numFmtId="0" fontId="21" fillId="0" borderId="5" xfId="0" applyFont="1" applyFill="1" applyBorder="1"/>
    <xf numFmtId="0" fontId="20" fillId="0" borderId="1" xfId="0" applyFont="1" applyFill="1" applyBorder="1" applyAlignment="1">
      <alignment horizontal="center"/>
    </xf>
    <xf numFmtId="0" fontId="21" fillId="0" borderId="5" xfId="0" applyFont="1" applyFill="1" applyBorder="1" applyAlignment="1">
      <alignment horizontal="center"/>
    </xf>
    <xf numFmtId="0" fontId="45" fillId="0" borderId="5" xfId="0" applyFont="1" applyFill="1" applyBorder="1" applyAlignment="1"/>
    <xf numFmtId="0" fontId="33" fillId="0" borderId="5" xfId="0" applyFont="1" applyBorder="1" applyAlignment="1">
      <alignment horizontal="center"/>
    </xf>
    <xf numFmtId="0" fontId="21" fillId="10" borderId="9" xfId="0" applyFont="1" applyFill="1" applyBorder="1" applyAlignment="1">
      <alignment horizontal="center"/>
    </xf>
    <xf numFmtId="0" fontId="21" fillId="10" borderId="9" xfId="0" applyFont="1" applyFill="1" applyBorder="1"/>
    <xf numFmtId="0" fontId="52" fillId="10" borderId="5" xfId="0" applyFont="1" applyFill="1" applyBorder="1" applyAlignment="1">
      <alignment horizontal="center"/>
    </xf>
    <xf numFmtId="164" fontId="21" fillId="10" borderId="13" xfId="1" applyFont="1" applyFill="1" applyBorder="1" applyAlignment="1">
      <alignment horizontal="center"/>
    </xf>
    <xf numFmtId="0" fontId="21" fillId="10" borderId="5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2" xfId="0" applyFont="1" applyFill="1" applyBorder="1"/>
    <xf numFmtId="0" fontId="20" fillId="0" borderId="1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164" fontId="3" fillId="0" borderId="9" xfId="1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 vertical="center"/>
    </xf>
    <xf numFmtId="0" fontId="26" fillId="0" borderId="6" xfId="0" applyFont="1" applyFill="1" applyBorder="1" applyAlignment="1">
      <alignment horizontal="center"/>
    </xf>
    <xf numFmtId="0" fontId="21" fillId="0" borderId="13" xfId="0" applyFont="1" applyFill="1" applyBorder="1" applyAlignment="1">
      <alignment horizontal="left" vertical="top"/>
    </xf>
    <xf numFmtId="0" fontId="52" fillId="0" borderId="10" xfId="0" applyFont="1" applyFill="1" applyBorder="1" applyAlignment="1">
      <alignment horizontal="center"/>
    </xf>
    <xf numFmtId="0" fontId="36" fillId="0" borderId="9" xfId="0" applyFont="1" applyFill="1" applyBorder="1"/>
    <xf numFmtId="0" fontId="5" fillId="0" borderId="6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left" vertical="top"/>
    </xf>
    <xf numFmtId="164" fontId="3" fillId="0" borderId="2" xfId="1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5" xfId="0" applyFont="1" applyFill="1" applyBorder="1"/>
    <xf numFmtId="164" fontId="3" fillId="0" borderId="4" xfId="1" applyFont="1" applyFill="1" applyBorder="1" applyAlignment="1">
      <alignment horizontal="center"/>
    </xf>
    <xf numFmtId="0" fontId="3" fillId="0" borderId="5" xfId="0" applyFont="1" applyFill="1" applyBorder="1" applyAlignment="1">
      <alignment horizontal="left" vertical="top"/>
    </xf>
    <xf numFmtId="0" fontId="5" fillId="0" borderId="9" xfId="0" applyFont="1" applyFill="1" applyBorder="1" applyAlignment="1">
      <alignment horizontal="center"/>
    </xf>
    <xf numFmtId="0" fontId="21" fillId="0" borderId="5" xfId="0" applyFont="1" applyFill="1" applyBorder="1" applyAlignment="1">
      <alignment horizontal="left" vertical="top"/>
    </xf>
    <xf numFmtId="164" fontId="21" fillId="0" borderId="13" xfId="1" applyFont="1" applyFill="1" applyBorder="1" applyAlignment="1">
      <alignment horizontal="center"/>
    </xf>
    <xf numFmtId="0" fontId="20" fillId="0" borderId="12" xfId="0" applyFont="1" applyFill="1" applyBorder="1" applyAlignment="1">
      <alignment horizontal="center"/>
    </xf>
    <xf numFmtId="0" fontId="20" fillId="0" borderId="5" xfId="0" applyFont="1" applyFill="1" applyBorder="1"/>
    <xf numFmtId="0" fontId="21" fillId="5" borderId="9" xfId="0" applyFont="1" applyFill="1" applyBorder="1"/>
    <xf numFmtId="0" fontId="3" fillId="0" borderId="4" xfId="0" applyFont="1" applyBorder="1" applyAlignment="1"/>
    <xf numFmtId="0" fontId="0" fillId="0" borderId="5" xfId="0" applyBorder="1" applyAlignment="1"/>
    <xf numFmtId="0" fontId="7" fillId="0" borderId="0" xfId="0" applyFont="1" applyAlignment="1">
      <alignment horizontal="center"/>
    </xf>
    <xf numFmtId="0" fontId="5" fillId="0" borderId="14" xfId="0" applyFont="1" applyBorder="1" applyAlignment="1">
      <alignment horizontal="center"/>
    </xf>
    <xf numFmtId="0" fontId="3" fillId="0" borderId="2" xfId="0" applyFont="1" applyBorder="1" applyAlignment="1"/>
    <xf numFmtId="0" fontId="0" fillId="0" borderId="3" xfId="0" applyBorder="1" applyAlignment="1"/>
    <xf numFmtId="0" fontId="3" fillId="0" borderId="5" xfId="0" applyFont="1" applyBorder="1" applyAlignment="1"/>
    <xf numFmtId="0" fontId="7" fillId="7" borderId="9" xfId="0" applyFont="1" applyFill="1" applyBorder="1" applyAlignment="1">
      <alignment horizontal="center"/>
    </xf>
    <xf numFmtId="0" fontId="21" fillId="0" borderId="0" xfId="0" applyFont="1" applyAlignment="1">
      <alignment horizontal="center"/>
    </xf>
    <xf numFmtId="0" fontId="21" fillId="0" borderId="0" xfId="0" applyFont="1" applyBorder="1" applyAlignment="1">
      <alignment horizontal="center"/>
    </xf>
    <xf numFmtId="0" fontId="41" fillId="0" borderId="0" xfId="0" applyFont="1" applyAlignment="1"/>
    <xf numFmtId="0" fontId="30" fillId="0" borderId="0" xfId="0" applyFont="1" applyAlignment="1"/>
    <xf numFmtId="0" fontId="21" fillId="0" borderId="4" xfId="0" applyFont="1" applyBorder="1" applyAlignment="1"/>
    <xf numFmtId="0" fontId="21" fillId="0" borderId="5" xfId="0" applyFont="1" applyBorder="1" applyAlignment="1"/>
    <xf numFmtId="0" fontId="30" fillId="0" borderId="5" xfId="0" applyFont="1" applyBorder="1" applyAlignment="1"/>
    <xf numFmtId="0" fontId="21" fillId="0" borderId="4" xfId="0" applyFont="1" applyFill="1" applyBorder="1" applyAlignment="1">
      <alignment horizontal="left" vertical="center"/>
    </xf>
    <xf numFmtId="0" fontId="21" fillId="0" borderId="5" xfId="0" applyFont="1" applyFill="1" applyBorder="1" applyAlignment="1">
      <alignment horizontal="left" vertical="center"/>
    </xf>
    <xf numFmtId="0" fontId="21" fillId="0" borderId="2" xfId="0" applyFont="1" applyBorder="1" applyAlignment="1"/>
    <xf numFmtId="0" fontId="21" fillId="0" borderId="3" xfId="0" applyFont="1" applyBorder="1" applyAlignment="1"/>
    <xf numFmtId="0" fontId="26" fillId="0" borderId="11" xfId="0" applyFont="1" applyBorder="1" applyAlignment="1">
      <alignment horizontal="center"/>
    </xf>
    <xf numFmtId="0" fontId="30" fillId="0" borderId="12" xfId="0" applyFont="1" applyBorder="1" applyAlignment="1">
      <alignment horizontal="center"/>
    </xf>
    <xf numFmtId="0" fontId="37" fillId="0" borderId="0" xfId="0" applyFont="1" applyAlignment="1">
      <alignment horizontal="center"/>
    </xf>
    <xf numFmtId="0" fontId="39" fillId="6" borderId="9" xfId="0" applyFont="1" applyFill="1" applyBorder="1" applyAlignment="1">
      <alignment horizontal="center"/>
    </xf>
    <xf numFmtId="0" fontId="26" fillId="0" borderId="2" xfId="0" applyFont="1" applyBorder="1" applyAlignment="1">
      <alignment horizontal="center"/>
    </xf>
    <xf numFmtId="0" fontId="30" fillId="0" borderId="3" xfId="0" applyFont="1" applyBorder="1" applyAlignment="1">
      <alignment horizontal="center"/>
    </xf>
    <xf numFmtId="0" fontId="26" fillId="0" borderId="4" xfId="0" applyFont="1" applyBorder="1" applyAlignment="1">
      <alignment horizontal="center"/>
    </xf>
    <xf numFmtId="0" fontId="26" fillId="0" borderId="5" xfId="0" applyFont="1" applyBorder="1" applyAlignment="1">
      <alignment horizontal="center"/>
    </xf>
    <xf numFmtId="0" fontId="26" fillId="0" borderId="7" xfId="0" applyFont="1" applyBorder="1" applyAlignment="1">
      <alignment horizontal="center"/>
    </xf>
    <xf numFmtId="0" fontId="26" fillId="0" borderId="8" xfId="0" applyFont="1" applyBorder="1" applyAlignment="1">
      <alignment horizontal="center"/>
    </xf>
    <xf numFmtId="0" fontId="38" fillId="0" borderId="15" xfId="0" applyFont="1" applyBorder="1" applyAlignment="1">
      <alignment horizontal="center"/>
    </xf>
    <xf numFmtId="0" fontId="30" fillId="0" borderId="15" xfId="0" applyFont="1" applyBorder="1" applyAlignment="1">
      <alignment horizontal="center"/>
    </xf>
    <xf numFmtId="0" fontId="21" fillId="0" borderId="0" xfId="0" applyFont="1" applyBorder="1" applyAlignment="1"/>
    <xf numFmtId="0" fontId="27" fillId="0" borderId="0" xfId="0" applyFont="1" applyAlignment="1"/>
    <xf numFmtId="0" fontId="0" fillId="0" borderId="0" xfId="0" applyAlignment="1"/>
    <xf numFmtId="0" fontId="39" fillId="0" borderId="9" xfId="0" applyFont="1" applyBorder="1" applyAlignment="1">
      <alignment horizontal="center"/>
    </xf>
    <xf numFmtId="0" fontId="42" fillId="0" borderId="9" xfId="0" applyFont="1" applyBorder="1" applyAlignment="1">
      <alignment horizontal="center"/>
    </xf>
    <xf numFmtId="0" fontId="43" fillId="0" borderId="9" xfId="0" applyFont="1" applyBorder="1" applyAlignment="1">
      <alignment horizontal="center"/>
    </xf>
    <xf numFmtId="0" fontId="5" fillId="0" borderId="9" xfId="0" applyFont="1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4" fillId="0" borderId="0" xfId="0" applyFont="1" applyAlignment="1">
      <alignment horizontal="center" vertical="top"/>
    </xf>
    <xf numFmtId="164" fontId="5" fillId="0" borderId="4" xfId="1" applyFont="1" applyBorder="1" applyAlignment="1">
      <alignment horizontal="left" vertical="center"/>
    </xf>
    <xf numFmtId="164" fontId="5" fillId="0" borderId="5" xfId="1" applyFont="1" applyBorder="1" applyAlignment="1">
      <alignment horizontal="left" vertical="center"/>
    </xf>
    <xf numFmtId="164" fontId="5" fillId="0" borderId="4" xfId="1" applyFont="1" applyBorder="1" applyAlignment="1">
      <alignment horizontal="center" vertical="center"/>
    </xf>
    <xf numFmtId="164" fontId="5" fillId="0" borderId="5" xfId="1" applyFont="1" applyBorder="1" applyAlignment="1">
      <alignment horizontal="center" vertical="center"/>
    </xf>
    <xf numFmtId="0" fontId="45" fillId="5" borderId="9" xfId="0" applyFont="1" applyFill="1" applyBorder="1" applyAlignment="1">
      <alignment horizontal="center"/>
    </xf>
    <xf numFmtId="0" fontId="42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30" fillId="0" borderId="5" xfId="0" applyFont="1" applyBorder="1" applyAlignment="1">
      <alignment horizontal="center"/>
    </xf>
    <xf numFmtId="0" fontId="24" fillId="5" borderId="4" xfId="0" applyFont="1" applyFill="1" applyBorder="1" applyAlignment="1">
      <alignment horizontal="center"/>
    </xf>
    <xf numFmtId="0" fontId="24" fillId="5" borderId="5" xfId="0" applyFont="1" applyFill="1" applyBorder="1" applyAlignment="1">
      <alignment horizontal="center"/>
    </xf>
    <xf numFmtId="0" fontId="26" fillId="5" borderId="9" xfId="0" applyFont="1" applyFill="1" applyBorder="1" applyAlignment="1">
      <alignment horizontal="center"/>
    </xf>
    <xf numFmtId="0" fontId="7" fillId="7" borderId="4" xfId="0" applyFont="1" applyFill="1" applyBorder="1" applyAlignment="1">
      <alignment horizontal="center"/>
    </xf>
    <xf numFmtId="0" fontId="7" fillId="7" borderId="13" xfId="0" applyFont="1" applyFill="1" applyBorder="1" applyAlignment="1">
      <alignment horizontal="center"/>
    </xf>
    <xf numFmtId="0" fontId="7" fillId="7" borderId="5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26" fillId="0" borderId="13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39" fillId="0" borderId="14" xfId="0" applyFont="1" applyBorder="1" applyAlignment="1">
      <alignment horizontal="center"/>
    </xf>
    <xf numFmtId="0" fontId="26" fillId="0" borderId="7" xfId="0" applyFont="1" applyBorder="1" applyAlignment="1"/>
    <xf numFmtId="0" fontId="30" fillId="0" borderId="12" xfId="0" applyFont="1" applyBorder="1" applyAlignment="1"/>
    <xf numFmtId="0" fontId="30" fillId="0" borderId="3" xfId="0" applyFont="1" applyBorder="1" applyAlignment="1"/>
    <xf numFmtId="0" fontId="26" fillId="0" borderId="4" xfId="0" applyFont="1" applyBorder="1" applyAlignment="1">
      <alignment horizontal="left"/>
    </xf>
    <xf numFmtId="0" fontId="30" fillId="0" borderId="5" xfId="0" applyFont="1" applyBorder="1" applyAlignment="1">
      <alignment horizontal="left"/>
    </xf>
    <xf numFmtId="0" fontId="37" fillId="0" borderId="9" xfId="0" applyFont="1" applyBorder="1" applyAlignment="1">
      <alignment horizontal="center"/>
    </xf>
    <xf numFmtId="0" fontId="30" fillId="0" borderId="3" xfId="0" applyFont="1" applyBorder="1"/>
    <xf numFmtId="0" fontId="30" fillId="0" borderId="12" xfId="0" applyFont="1" applyBorder="1"/>
    <xf numFmtId="0" fontId="7" fillId="0" borderId="14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Alignment="1">
      <alignment horizontal="center"/>
    </xf>
    <xf numFmtId="164" fontId="5" fillId="0" borderId="2" xfId="1" applyFont="1" applyBorder="1" applyAlignment="1">
      <alignment horizontal="left"/>
    </xf>
    <xf numFmtId="0" fontId="0" fillId="0" borderId="3" xfId="0" applyBorder="1" applyAlignment="1">
      <alignment horizontal="left"/>
    </xf>
    <xf numFmtId="0" fontId="17" fillId="0" borderId="14" xfId="0" applyFont="1" applyBorder="1" applyAlignment="1">
      <alignment horizontal="center"/>
    </xf>
    <xf numFmtId="0" fontId="17" fillId="0" borderId="13" xfId="0" applyFont="1" applyBorder="1" applyAlignment="1">
      <alignment horizontal="center"/>
    </xf>
    <xf numFmtId="0" fontId="17" fillId="0" borderId="5" xfId="0" applyFont="1" applyBorder="1" applyAlignment="1">
      <alignment horizontal="center"/>
    </xf>
    <xf numFmtId="0" fontId="4" fillId="7" borderId="9" xfId="0" applyFont="1" applyFill="1" applyBorder="1" applyAlignment="1">
      <alignment horizontal="center"/>
    </xf>
    <xf numFmtId="0" fontId="0" fillId="7" borderId="9" xfId="0" applyFill="1" applyBorder="1" applyAlignment="1">
      <alignment horizontal="center"/>
    </xf>
  </cellXfs>
  <cellStyles count="4">
    <cellStyle name="Bad" xfId="3" builtinId="27"/>
    <cellStyle name="Comma" xfId="1" builtinId="3"/>
    <cellStyle name="Good" xfId="2" builtinId="26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16</xdr:row>
      <xdr:rowOff>0</xdr:rowOff>
    </xdr:from>
    <xdr:to>
      <xdr:col>4</xdr:col>
      <xdr:colOff>0</xdr:colOff>
      <xdr:row>17</xdr:row>
      <xdr:rowOff>47625</xdr:rowOff>
    </xdr:to>
    <xdr:sp macro="" textlink="">
      <xdr:nvSpPr>
        <xdr:cNvPr id="1025" name="Line 1"/>
        <xdr:cNvSpPr>
          <a:spLocks noChangeShapeType="1"/>
        </xdr:cNvSpPr>
      </xdr:nvSpPr>
      <xdr:spPr bwMode="auto">
        <a:xfrm>
          <a:off x="3514725" y="4981575"/>
          <a:ext cx="0" cy="314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46</xdr:row>
      <xdr:rowOff>0</xdr:rowOff>
    </xdr:from>
    <xdr:to>
      <xdr:col>4</xdr:col>
      <xdr:colOff>0</xdr:colOff>
      <xdr:row>47</xdr:row>
      <xdr:rowOff>47625</xdr:rowOff>
    </xdr:to>
    <xdr:sp macro="" textlink="">
      <xdr:nvSpPr>
        <xdr:cNvPr id="1026" name="Line 2"/>
        <xdr:cNvSpPr>
          <a:spLocks noChangeShapeType="1"/>
        </xdr:cNvSpPr>
      </xdr:nvSpPr>
      <xdr:spPr bwMode="auto">
        <a:xfrm>
          <a:off x="3514725" y="14211300"/>
          <a:ext cx="0" cy="314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51</xdr:row>
      <xdr:rowOff>0</xdr:rowOff>
    </xdr:from>
    <xdr:to>
      <xdr:col>4</xdr:col>
      <xdr:colOff>0</xdr:colOff>
      <xdr:row>52</xdr:row>
      <xdr:rowOff>47625</xdr:rowOff>
    </xdr:to>
    <xdr:sp macro="" textlink="">
      <xdr:nvSpPr>
        <xdr:cNvPr id="1027" name="Line 3"/>
        <xdr:cNvSpPr>
          <a:spLocks noChangeShapeType="1"/>
        </xdr:cNvSpPr>
      </xdr:nvSpPr>
      <xdr:spPr bwMode="auto">
        <a:xfrm>
          <a:off x="3514725" y="15544800"/>
          <a:ext cx="0" cy="314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17</xdr:row>
      <xdr:rowOff>47625</xdr:rowOff>
    </xdr:to>
    <xdr:sp macro="" textlink="">
      <xdr:nvSpPr>
        <xdr:cNvPr id="1028" name="Line 5"/>
        <xdr:cNvSpPr>
          <a:spLocks noChangeShapeType="1"/>
        </xdr:cNvSpPr>
      </xdr:nvSpPr>
      <xdr:spPr bwMode="auto">
        <a:xfrm>
          <a:off x="3514725" y="4981575"/>
          <a:ext cx="0" cy="314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447675</xdr:colOff>
      <xdr:row>3</xdr:row>
      <xdr:rowOff>95249</xdr:rowOff>
    </xdr:from>
    <xdr:to>
      <xdr:col>10</xdr:col>
      <xdr:colOff>504825</xdr:colOff>
      <xdr:row>47</xdr:row>
      <xdr:rowOff>171449</xdr:rowOff>
    </xdr:to>
    <xdr:sp macro="" textlink="">
      <xdr:nvSpPr>
        <xdr:cNvPr id="2" name="Right Brace 1"/>
        <xdr:cNvSpPr/>
      </xdr:nvSpPr>
      <xdr:spPr>
        <a:xfrm>
          <a:off x="7286625" y="1352549"/>
          <a:ext cx="57150" cy="13515975"/>
        </a:xfrm>
        <a:prstGeom prst="rightBrace">
          <a:avLst/>
        </a:prstGeom>
        <a:ln w="571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  <xdr:twoCellAnchor>
    <xdr:from>
      <xdr:col>11</xdr:col>
      <xdr:colOff>142876</xdr:colOff>
      <xdr:row>24</xdr:row>
      <xdr:rowOff>0</xdr:rowOff>
    </xdr:from>
    <xdr:to>
      <xdr:col>14</xdr:col>
      <xdr:colOff>295276</xdr:colOff>
      <xdr:row>26</xdr:row>
      <xdr:rowOff>180975</xdr:rowOff>
    </xdr:to>
    <xdr:sp macro="" textlink="">
      <xdr:nvSpPr>
        <xdr:cNvPr id="3" name="Rectangle 2"/>
        <xdr:cNvSpPr/>
      </xdr:nvSpPr>
      <xdr:spPr>
        <a:xfrm>
          <a:off x="7667626" y="7658100"/>
          <a:ext cx="2209800" cy="790575"/>
        </a:xfrm>
        <a:prstGeom prst="rect">
          <a:avLst/>
        </a:prstGeom>
        <a:noFill/>
        <a:ln>
          <a:solidFill>
            <a:schemeClr val="tx1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h-TH" sz="1800" b="1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เจ้าของห้องพักจดเลขมิเตอร์ส่งกองคลังเองทุกเดือนค่ะ</a:t>
          </a:r>
          <a:endParaRPr lang="en-AU" sz="1800" b="1">
            <a:solidFill>
              <a:srgbClr val="FF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16</xdr:row>
      <xdr:rowOff>0</xdr:rowOff>
    </xdr:from>
    <xdr:to>
      <xdr:col>4</xdr:col>
      <xdr:colOff>0</xdr:colOff>
      <xdr:row>17</xdr:row>
      <xdr:rowOff>47625</xdr:rowOff>
    </xdr:to>
    <xdr:sp macro="" textlink="">
      <xdr:nvSpPr>
        <xdr:cNvPr id="6" name="Line 1"/>
        <xdr:cNvSpPr>
          <a:spLocks noChangeShapeType="1"/>
        </xdr:cNvSpPr>
      </xdr:nvSpPr>
      <xdr:spPr bwMode="auto">
        <a:xfrm>
          <a:off x="3076575" y="4848225"/>
          <a:ext cx="0" cy="352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49</xdr:row>
      <xdr:rowOff>47625</xdr:rowOff>
    </xdr:to>
    <xdr:sp macro="" textlink="">
      <xdr:nvSpPr>
        <xdr:cNvPr id="7" name="Line 2"/>
        <xdr:cNvSpPr>
          <a:spLocks noChangeShapeType="1"/>
        </xdr:cNvSpPr>
      </xdr:nvSpPr>
      <xdr:spPr bwMode="auto">
        <a:xfrm>
          <a:off x="3076575" y="14325600"/>
          <a:ext cx="0" cy="352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53</xdr:row>
      <xdr:rowOff>0</xdr:rowOff>
    </xdr:from>
    <xdr:to>
      <xdr:col>4</xdr:col>
      <xdr:colOff>0</xdr:colOff>
      <xdr:row>54</xdr:row>
      <xdr:rowOff>47625</xdr:rowOff>
    </xdr:to>
    <xdr:sp macro="" textlink="">
      <xdr:nvSpPr>
        <xdr:cNvPr id="8" name="Line 3"/>
        <xdr:cNvSpPr>
          <a:spLocks noChangeShapeType="1"/>
        </xdr:cNvSpPr>
      </xdr:nvSpPr>
      <xdr:spPr bwMode="auto">
        <a:xfrm>
          <a:off x="3076575" y="15849600"/>
          <a:ext cx="0" cy="352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17</xdr:row>
      <xdr:rowOff>47625</xdr:rowOff>
    </xdr:to>
    <xdr:sp macro="" textlink="">
      <xdr:nvSpPr>
        <xdr:cNvPr id="9" name="Line 5"/>
        <xdr:cNvSpPr>
          <a:spLocks noChangeShapeType="1"/>
        </xdr:cNvSpPr>
      </xdr:nvSpPr>
      <xdr:spPr bwMode="auto">
        <a:xfrm>
          <a:off x="3076575" y="4848225"/>
          <a:ext cx="0" cy="352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15</xdr:row>
      <xdr:rowOff>0</xdr:rowOff>
    </xdr:from>
    <xdr:to>
      <xdr:col>4</xdr:col>
      <xdr:colOff>0</xdr:colOff>
      <xdr:row>16</xdr:row>
      <xdr:rowOff>47625</xdr:rowOff>
    </xdr:to>
    <xdr:sp macro="" textlink="">
      <xdr:nvSpPr>
        <xdr:cNvPr id="2049" name="Line 1"/>
        <xdr:cNvSpPr>
          <a:spLocks noChangeShapeType="1"/>
        </xdr:cNvSpPr>
      </xdr:nvSpPr>
      <xdr:spPr bwMode="auto">
        <a:xfrm>
          <a:off x="3248025" y="4133850"/>
          <a:ext cx="0" cy="314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15</xdr:row>
      <xdr:rowOff>0</xdr:rowOff>
    </xdr:from>
    <xdr:to>
      <xdr:col>4</xdr:col>
      <xdr:colOff>0</xdr:colOff>
      <xdr:row>16</xdr:row>
      <xdr:rowOff>47625</xdr:rowOff>
    </xdr:to>
    <xdr:sp macro="" textlink="">
      <xdr:nvSpPr>
        <xdr:cNvPr id="4097" name="Line 1"/>
        <xdr:cNvSpPr>
          <a:spLocks noChangeShapeType="1"/>
        </xdr:cNvSpPr>
      </xdr:nvSpPr>
      <xdr:spPr bwMode="auto">
        <a:xfrm>
          <a:off x="3295650" y="4133850"/>
          <a:ext cx="0" cy="314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15</xdr:row>
      <xdr:rowOff>0</xdr:rowOff>
    </xdr:from>
    <xdr:to>
      <xdr:col>4</xdr:col>
      <xdr:colOff>0</xdr:colOff>
      <xdr:row>16</xdr:row>
      <xdr:rowOff>47625</xdr:rowOff>
    </xdr:to>
    <xdr:sp macro="" textlink="">
      <xdr:nvSpPr>
        <xdr:cNvPr id="5121" name="Line 1"/>
        <xdr:cNvSpPr>
          <a:spLocks noChangeShapeType="1"/>
        </xdr:cNvSpPr>
      </xdr:nvSpPr>
      <xdr:spPr bwMode="auto">
        <a:xfrm>
          <a:off x="3400425" y="4133850"/>
          <a:ext cx="0" cy="314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17</xdr:row>
      <xdr:rowOff>0</xdr:rowOff>
    </xdr:from>
    <xdr:to>
      <xdr:col>4</xdr:col>
      <xdr:colOff>0</xdr:colOff>
      <xdr:row>18</xdr:row>
      <xdr:rowOff>47625</xdr:rowOff>
    </xdr:to>
    <xdr:sp macro="" textlink="">
      <xdr:nvSpPr>
        <xdr:cNvPr id="6145" name="Line 1"/>
        <xdr:cNvSpPr>
          <a:spLocks noChangeShapeType="1"/>
        </xdr:cNvSpPr>
      </xdr:nvSpPr>
      <xdr:spPr bwMode="auto">
        <a:xfrm>
          <a:off x="3095625" y="4400550"/>
          <a:ext cx="0" cy="314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49</xdr:row>
      <xdr:rowOff>47625</xdr:rowOff>
    </xdr:to>
    <xdr:sp macro="" textlink="">
      <xdr:nvSpPr>
        <xdr:cNvPr id="6146" name="Line 2"/>
        <xdr:cNvSpPr>
          <a:spLocks noChangeShapeType="1"/>
        </xdr:cNvSpPr>
      </xdr:nvSpPr>
      <xdr:spPr bwMode="auto">
        <a:xfrm>
          <a:off x="3095625" y="12934950"/>
          <a:ext cx="0" cy="314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79</xdr:row>
      <xdr:rowOff>0</xdr:rowOff>
    </xdr:from>
    <xdr:to>
      <xdr:col>4</xdr:col>
      <xdr:colOff>0</xdr:colOff>
      <xdr:row>80</xdr:row>
      <xdr:rowOff>47625</xdr:rowOff>
    </xdr:to>
    <xdr:sp macro="" textlink="">
      <xdr:nvSpPr>
        <xdr:cNvPr id="6147" name="Line 3"/>
        <xdr:cNvSpPr>
          <a:spLocks noChangeShapeType="1"/>
        </xdr:cNvSpPr>
      </xdr:nvSpPr>
      <xdr:spPr bwMode="auto">
        <a:xfrm>
          <a:off x="3095625" y="21202650"/>
          <a:ext cx="0" cy="314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109</xdr:row>
      <xdr:rowOff>0</xdr:rowOff>
    </xdr:from>
    <xdr:to>
      <xdr:col>4</xdr:col>
      <xdr:colOff>0</xdr:colOff>
      <xdr:row>110</xdr:row>
      <xdr:rowOff>47625</xdr:rowOff>
    </xdr:to>
    <xdr:sp macro="" textlink="">
      <xdr:nvSpPr>
        <xdr:cNvPr id="6148" name="Line 4"/>
        <xdr:cNvSpPr>
          <a:spLocks noChangeShapeType="1"/>
        </xdr:cNvSpPr>
      </xdr:nvSpPr>
      <xdr:spPr bwMode="auto">
        <a:xfrm>
          <a:off x="3095625" y="28670250"/>
          <a:ext cx="0" cy="314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139</xdr:row>
      <xdr:rowOff>0</xdr:rowOff>
    </xdr:from>
    <xdr:to>
      <xdr:col>4</xdr:col>
      <xdr:colOff>0</xdr:colOff>
      <xdr:row>140</xdr:row>
      <xdr:rowOff>47625</xdr:rowOff>
    </xdr:to>
    <xdr:sp macro="" textlink="">
      <xdr:nvSpPr>
        <xdr:cNvPr id="6149" name="Line 5"/>
        <xdr:cNvSpPr>
          <a:spLocks noChangeShapeType="1"/>
        </xdr:cNvSpPr>
      </xdr:nvSpPr>
      <xdr:spPr bwMode="auto">
        <a:xfrm>
          <a:off x="3095625" y="37004625"/>
          <a:ext cx="0" cy="314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169</xdr:row>
      <xdr:rowOff>0</xdr:rowOff>
    </xdr:from>
    <xdr:to>
      <xdr:col>4</xdr:col>
      <xdr:colOff>0</xdr:colOff>
      <xdr:row>170</xdr:row>
      <xdr:rowOff>47625</xdr:rowOff>
    </xdr:to>
    <xdr:sp macro="" textlink="">
      <xdr:nvSpPr>
        <xdr:cNvPr id="6150" name="Line 6"/>
        <xdr:cNvSpPr>
          <a:spLocks noChangeShapeType="1"/>
        </xdr:cNvSpPr>
      </xdr:nvSpPr>
      <xdr:spPr bwMode="auto">
        <a:xfrm>
          <a:off x="3095625" y="45272325"/>
          <a:ext cx="0" cy="314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17</xdr:row>
      <xdr:rowOff>0</xdr:rowOff>
    </xdr:from>
    <xdr:to>
      <xdr:col>3</xdr:col>
      <xdr:colOff>0</xdr:colOff>
      <xdr:row>18</xdr:row>
      <xdr:rowOff>47625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638425" y="5353050"/>
          <a:ext cx="0" cy="352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48</xdr:row>
      <xdr:rowOff>0</xdr:rowOff>
    </xdr:from>
    <xdr:to>
      <xdr:col>3</xdr:col>
      <xdr:colOff>0</xdr:colOff>
      <xdr:row>49</xdr:row>
      <xdr:rowOff>47625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2638425" y="14801850"/>
          <a:ext cx="0" cy="352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78</xdr:row>
      <xdr:rowOff>0</xdr:rowOff>
    </xdr:from>
    <xdr:to>
      <xdr:col>3</xdr:col>
      <xdr:colOff>0</xdr:colOff>
      <xdr:row>79</xdr:row>
      <xdr:rowOff>47625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2638425" y="23945850"/>
          <a:ext cx="0" cy="352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168</xdr:row>
      <xdr:rowOff>0</xdr:rowOff>
    </xdr:from>
    <xdr:to>
      <xdr:col>3</xdr:col>
      <xdr:colOff>0</xdr:colOff>
      <xdr:row>169</xdr:row>
      <xdr:rowOff>47625</xdr:rowOff>
    </xdr:to>
    <xdr:sp macro="" textlink="">
      <xdr:nvSpPr>
        <xdr:cNvPr id="5" name="Line 6"/>
        <xdr:cNvSpPr>
          <a:spLocks noChangeShapeType="1"/>
        </xdr:cNvSpPr>
      </xdr:nvSpPr>
      <xdr:spPr bwMode="auto">
        <a:xfrm>
          <a:off x="2638425" y="51377850"/>
          <a:ext cx="0" cy="352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108</xdr:row>
      <xdr:rowOff>0</xdr:rowOff>
    </xdr:from>
    <xdr:to>
      <xdr:col>3</xdr:col>
      <xdr:colOff>0</xdr:colOff>
      <xdr:row>109</xdr:row>
      <xdr:rowOff>47625</xdr:rowOff>
    </xdr:to>
    <xdr:sp macro="" textlink="">
      <xdr:nvSpPr>
        <xdr:cNvPr id="6" name="Line 4"/>
        <xdr:cNvSpPr>
          <a:spLocks noChangeShapeType="1"/>
        </xdr:cNvSpPr>
      </xdr:nvSpPr>
      <xdr:spPr bwMode="auto">
        <a:xfrm>
          <a:off x="2638425" y="33089850"/>
          <a:ext cx="0" cy="352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138</xdr:row>
      <xdr:rowOff>0</xdr:rowOff>
    </xdr:from>
    <xdr:to>
      <xdr:col>3</xdr:col>
      <xdr:colOff>0</xdr:colOff>
      <xdr:row>139</xdr:row>
      <xdr:rowOff>47625</xdr:rowOff>
    </xdr:to>
    <xdr:sp macro="" textlink="">
      <xdr:nvSpPr>
        <xdr:cNvPr id="7" name="Line 5"/>
        <xdr:cNvSpPr>
          <a:spLocks noChangeShapeType="1"/>
        </xdr:cNvSpPr>
      </xdr:nvSpPr>
      <xdr:spPr bwMode="auto">
        <a:xfrm>
          <a:off x="2638425" y="42233850"/>
          <a:ext cx="0" cy="352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15</xdr:row>
      <xdr:rowOff>0</xdr:rowOff>
    </xdr:from>
    <xdr:to>
      <xdr:col>3</xdr:col>
      <xdr:colOff>0</xdr:colOff>
      <xdr:row>16</xdr:row>
      <xdr:rowOff>47625</xdr:rowOff>
    </xdr:to>
    <xdr:sp macro="" textlink="">
      <xdr:nvSpPr>
        <xdr:cNvPr id="7169" name="Line 1"/>
        <xdr:cNvSpPr>
          <a:spLocks noChangeShapeType="1"/>
        </xdr:cNvSpPr>
      </xdr:nvSpPr>
      <xdr:spPr bwMode="auto">
        <a:xfrm>
          <a:off x="2343150" y="4191000"/>
          <a:ext cx="0" cy="314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49</xdr:row>
      <xdr:rowOff>0</xdr:rowOff>
    </xdr:from>
    <xdr:to>
      <xdr:col>3</xdr:col>
      <xdr:colOff>0</xdr:colOff>
      <xdr:row>50</xdr:row>
      <xdr:rowOff>47625</xdr:rowOff>
    </xdr:to>
    <xdr:sp macro="" textlink="">
      <xdr:nvSpPr>
        <xdr:cNvPr id="7170" name="Line 2"/>
        <xdr:cNvSpPr>
          <a:spLocks noChangeShapeType="1"/>
        </xdr:cNvSpPr>
      </xdr:nvSpPr>
      <xdr:spPr bwMode="auto">
        <a:xfrm>
          <a:off x="2343150" y="13792200"/>
          <a:ext cx="0" cy="314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28576</xdr:colOff>
      <xdr:row>4</xdr:row>
      <xdr:rowOff>57150</xdr:rowOff>
    </xdr:from>
    <xdr:to>
      <xdr:col>9</xdr:col>
      <xdr:colOff>180976</xdr:colOff>
      <xdr:row>11</xdr:row>
      <xdr:rowOff>180975</xdr:rowOff>
    </xdr:to>
    <xdr:sp macro="" textlink="">
      <xdr:nvSpPr>
        <xdr:cNvPr id="5" name="Right Brace 4"/>
        <xdr:cNvSpPr/>
      </xdr:nvSpPr>
      <xdr:spPr>
        <a:xfrm>
          <a:off x="5800726" y="1390650"/>
          <a:ext cx="152400" cy="1990725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9</xdr:col>
      <xdr:colOff>0</xdr:colOff>
      <xdr:row>11</xdr:row>
      <xdr:rowOff>266699</xdr:rowOff>
    </xdr:from>
    <xdr:to>
      <xdr:col>9</xdr:col>
      <xdr:colOff>200025</xdr:colOff>
      <xdr:row>19</xdr:row>
      <xdr:rowOff>238124</xdr:rowOff>
    </xdr:to>
    <xdr:sp macro="" textlink="">
      <xdr:nvSpPr>
        <xdr:cNvPr id="6" name="Right Brace 5"/>
        <xdr:cNvSpPr/>
      </xdr:nvSpPr>
      <xdr:spPr>
        <a:xfrm>
          <a:off x="5772150" y="3467099"/>
          <a:ext cx="200025" cy="2105025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9</xdr:col>
      <xdr:colOff>0</xdr:colOff>
      <xdr:row>20</xdr:row>
      <xdr:rowOff>0</xdr:rowOff>
    </xdr:from>
    <xdr:to>
      <xdr:col>9</xdr:col>
      <xdr:colOff>200025</xdr:colOff>
      <xdr:row>27</xdr:row>
      <xdr:rowOff>238125</xdr:rowOff>
    </xdr:to>
    <xdr:sp macro="" textlink="">
      <xdr:nvSpPr>
        <xdr:cNvPr id="7" name="Right Brace 6"/>
        <xdr:cNvSpPr/>
      </xdr:nvSpPr>
      <xdr:spPr>
        <a:xfrm>
          <a:off x="5772150" y="5600700"/>
          <a:ext cx="200025" cy="2105025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9</xdr:col>
      <xdr:colOff>1</xdr:colOff>
      <xdr:row>28</xdr:row>
      <xdr:rowOff>1</xdr:rowOff>
    </xdr:from>
    <xdr:to>
      <xdr:col>9</xdr:col>
      <xdr:colOff>190501</xdr:colOff>
      <xdr:row>31</xdr:row>
      <xdr:rowOff>1</xdr:rowOff>
    </xdr:to>
    <xdr:sp macro="" textlink="">
      <xdr:nvSpPr>
        <xdr:cNvPr id="8" name="Right Brace 7"/>
        <xdr:cNvSpPr/>
      </xdr:nvSpPr>
      <xdr:spPr>
        <a:xfrm>
          <a:off x="5772151" y="7734301"/>
          <a:ext cx="190500" cy="8001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8</xdr:col>
      <xdr:colOff>952499</xdr:colOff>
      <xdr:row>34</xdr:row>
      <xdr:rowOff>304799</xdr:rowOff>
    </xdr:from>
    <xdr:to>
      <xdr:col>9</xdr:col>
      <xdr:colOff>238124</xdr:colOff>
      <xdr:row>39</xdr:row>
      <xdr:rowOff>257174</xdr:rowOff>
    </xdr:to>
    <xdr:sp macro="" textlink="">
      <xdr:nvSpPr>
        <xdr:cNvPr id="9" name="Right Brace 8"/>
        <xdr:cNvSpPr/>
      </xdr:nvSpPr>
      <xdr:spPr>
        <a:xfrm>
          <a:off x="5772149" y="10210799"/>
          <a:ext cx="238125" cy="1323975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9</xdr:col>
      <xdr:colOff>1</xdr:colOff>
      <xdr:row>40</xdr:row>
      <xdr:rowOff>0</xdr:rowOff>
    </xdr:from>
    <xdr:to>
      <xdr:col>9</xdr:col>
      <xdr:colOff>247651</xdr:colOff>
      <xdr:row>47</xdr:row>
      <xdr:rowOff>238126</xdr:rowOff>
    </xdr:to>
    <xdr:sp macro="" textlink="">
      <xdr:nvSpPr>
        <xdr:cNvPr id="10" name="Right Brace 9"/>
        <xdr:cNvSpPr/>
      </xdr:nvSpPr>
      <xdr:spPr>
        <a:xfrm>
          <a:off x="5772151" y="11544300"/>
          <a:ext cx="247650" cy="2105026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9</xdr:col>
      <xdr:colOff>0</xdr:colOff>
      <xdr:row>47</xdr:row>
      <xdr:rowOff>266699</xdr:rowOff>
    </xdr:from>
    <xdr:to>
      <xdr:col>9</xdr:col>
      <xdr:colOff>228600</xdr:colOff>
      <xdr:row>56</xdr:row>
      <xdr:rowOff>238124</xdr:rowOff>
    </xdr:to>
    <xdr:sp macro="" textlink="">
      <xdr:nvSpPr>
        <xdr:cNvPr id="11" name="Right Brace 10"/>
        <xdr:cNvSpPr/>
      </xdr:nvSpPr>
      <xdr:spPr>
        <a:xfrm>
          <a:off x="6229350" y="13715999"/>
          <a:ext cx="228600" cy="2371725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J60"/>
  <sheetViews>
    <sheetView zoomScaleNormal="100" workbookViewId="0">
      <selection activeCell="N6" sqref="N6"/>
    </sheetView>
  </sheetViews>
  <sheetFormatPr defaultRowHeight="24" x14ac:dyDescent="0.55000000000000004"/>
  <cols>
    <col min="1" max="1" width="5.25" style="1" customWidth="1"/>
    <col min="2" max="2" width="8.375" style="1" customWidth="1"/>
    <col min="3" max="3" width="9" style="1"/>
    <col min="4" max="4" width="23.5" style="1" customWidth="1"/>
    <col min="5" max="5" width="8.125" style="1" customWidth="1"/>
    <col min="6" max="6" width="6.875" style="1" customWidth="1"/>
    <col min="7" max="7" width="5.75" style="1" customWidth="1"/>
    <col min="8" max="8" width="11.5" style="1" customWidth="1"/>
    <col min="9" max="9" width="0.25" style="1" customWidth="1"/>
    <col min="10" max="10" width="11.125" style="1" customWidth="1"/>
    <col min="11" max="16384" width="9" style="1"/>
  </cols>
  <sheetData>
    <row r="1" spans="1:10" ht="33" x14ac:dyDescent="0.75">
      <c r="A1" s="583" t="s">
        <v>75</v>
      </c>
      <c r="B1" s="583"/>
      <c r="C1" s="583"/>
      <c r="D1" s="583"/>
      <c r="E1" s="583"/>
      <c r="F1" s="583"/>
      <c r="G1" s="583"/>
      <c r="H1" s="583"/>
      <c r="I1" s="583"/>
      <c r="J1" s="583"/>
    </row>
    <row r="2" spans="1:10" ht="33" x14ac:dyDescent="0.75">
      <c r="A2" s="583" t="s">
        <v>452</v>
      </c>
      <c r="B2" s="583"/>
      <c r="C2" s="583"/>
      <c r="D2" s="583"/>
      <c r="E2" s="583"/>
      <c r="F2" s="583"/>
      <c r="G2" s="583"/>
      <c r="H2" s="583"/>
      <c r="I2" s="583"/>
      <c r="J2" s="583"/>
    </row>
    <row r="3" spans="1:10" s="30" customFormat="1" ht="33" x14ac:dyDescent="0.75">
      <c r="A3" s="584" t="s">
        <v>416</v>
      </c>
      <c r="B3" s="584"/>
      <c r="C3" s="584"/>
      <c r="D3" s="584"/>
      <c r="E3" s="584"/>
      <c r="F3" s="584"/>
      <c r="G3" s="584"/>
      <c r="H3" s="584"/>
      <c r="I3" s="584"/>
      <c r="J3" s="584"/>
    </row>
    <row r="4" spans="1:10" s="29" customFormat="1" x14ac:dyDescent="0.55000000000000004">
      <c r="A4" s="3" t="s">
        <v>6</v>
      </c>
      <c r="B4" s="3" t="s">
        <v>8</v>
      </c>
      <c r="C4" s="4" t="s">
        <v>62</v>
      </c>
      <c r="D4" s="5"/>
      <c r="E4" s="6" t="s">
        <v>63</v>
      </c>
      <c r="F4" s="7"/>
      <c r="G4" s="12" t="s">
        <v>2</v>
      </c>
      <c r="H4" s="6" t="s">
        <v>64</v>
      </c>
      <c r="I4" s="5"/>
      <c r="J4" s="8" t="s">
        <v>5</v>
      </c>
    </row>
    <row r="5" spans="1:10" s="29" customFormat="1" x14ac:dyDescent="0.55000000000000004">
      <c r="A5" s="9" t="s">
        <v>7</v>
      </c>
      <c r="B5" s="9"/>
      <c r="C5" s="10"/>
      <c r="D5" s="11"/>
      <c r="E5" s="12" t="s">
        <v>0</v>
      </c>
      <c r="F5" s="13" t="s">
        <v>1</v>
      </c>
      <c r="G5" s="9" t="s">
        <v>3</v>
      </c>
      <c r="H5" s="44" t="s">
        <v>4</v>
      </c>
      <c r="I5" s="35"/>
      <c r="J5" s="11"/>
    </row>
    <row r="6" spans="1:10" x14ac:dyDescent="0.55000000000000004">
      <c r="A6" s="15">
        <v>1</v>
      </c>
      <c r="B6" s="16" t="s">
        <v>9</v>
      </c>
      <c r="C6" s="22" t="s">
        <v>73</v>
      </c>
      <c r="D6" s="20"/>
      <c r="E6" s="19"/>
      <c r="F6" s="18"/>
      <c r="G6" s="19"/>
      <c r="H6" s="39"/>
      <c r="I6" s="25"/>
      <c r="J6" s="37"/>
    </row>
    <row r="7" spans="1:10" x14ac:dyDescent="0.55000000000000004">
      <c r="A7" s="15">
        <v>2</v>
      </c>
      <c r="B7" s="15" t="s">
        <v>10</v>
      </c>
      <c r="C7" s="22" t="s">
        <v>67</v>
      </c>
      <c r="D7" s="20"/>
      <c r="E7" s="21"/>
      <c r="F7" s="20"/>
      <c r="G7" s="21"/>
      <c r="H7" s="39"/>
      <c r="I7" s="20"/>
      <c r="J7" s="40"/>
    </row>
    <row r="8" spans="1:10" x14ac:dyDescent="0.55000000000000004">
      <c r="A8" s="23">
        <v>3</v>
      </c>
      <c r="B8" s="23" t="s">
        <v>11</v>
      </c>
      <c r="C8" s="24" t="s">
        <v>603</v>
      </c>
      <c r="D8" s="25" t="s">
        <v>604</v>
      </c>
      <c r="E8" s="26"/>
      <c r="F8" s="25"/>
      <c r="G8" s="26"/>
      <c r="H8" s="39"/>
      <c r="I8" s="25"/>
      <c r="J8" s="47"/>
    </row>
    <row r="9" spans="1:10" x14ac:dyDescent="0.55000000000000004">
      <c r="A9" s="15">
        <v>4</v>
      </c>
      <c r="B9" s="15" t="s">
        <v>12</v>
      </c>
      <c r="C9" s="22" t="s">
        <v>18</v>
      </c>
      <c r="D9" s="20"/>
      <c r="E9" s="21"/>
      <c r="F9" s="20"/>
      <c r="G9" s="21"/>
      <c r="H9" s="39"/>
      <c r="I9" s="20"/>
      <c r="J9" s="40"/>
    </row>
    <row r="10" spans="1:10" x14ac:dyDescent="0.55000000000000004">
      <c r="A10" s="15">
        <v>5</v>
      </c>
      <c r="B10" s="15" t="s">
        <v>13</v>
      </c>
      <c r="C10" s="22" t="s">
        <v>38</v>
      </c>
      <c r="D10" s="20"/>
      <c r="E10" s="21"/>
      <c r="F10" s="20"/>
      <c r="G10" s="21"/>
      <c r="H10" s="39"/>
      <c r="I10" s="25"/>
      <c r="J10" s="40"/>
    </row>
    <row r="11" spans="1:10" x14ac:dyDescent="0.55000000000000004">
      <c r="A11" s="15">
        <v>6</v>
      </c>
      <c r="B11" s="15" t="s">
        <v>14</v>
      </c>
      <c r="C11" s="22" t="s">
        <v>19</v>
      </c>
      <c r="D11" s="20"/>
      <c r="E11" s="21"/>
      <c r="F11" s="20"/>
      <c r="G11" s="21"/>
      <c r="H11" s="39"/>
      <c r="I11" s="20"/>
      <c r="J11" s="40"/>
    </row>
    <row r="12" spans="1:10" x14ac:dyDescent="0.55000000000000004">
      <c r="A12" s="15">
        <v>7</v>
      </c>
      <c r="B12" s="15" t="s">
        <v>15</v>
      </c>
      <c r="C12" s="22" t="s">
        <v>39</v>
      </c>
      <c r="D12" s="20"/>
      <c r="E12" s="21"/>
      <c r="F12" s="20"/>
      <c r="G12" s="21"/>
      <c r="H12" s="39"/>
      <c r="I12" s="25"/>
      <c r="J12" s="20"/>
    </row>
    <row r="13" spans="1:10" x14ac:dyDescent="0.55000000000000004">
      <c r="A13" s="15">
        <v>8</v>
      </c>
      <c r="B13" s="15" t="s">
        <v>16</v>
      </c>
      <c r="C13" s="22" t="s">
        <v>432</v>
      </c>
      <c r="D13" s="20"/>
      <c r="E13" s="21"/>
      <c r="F13" s="20"/>
      <c r="G13" s="21"/>
      <c r="H13" s="39"/>
      <c r="I13" s="20"/>
      <c r="J13" s="20"/>
    </row>
    <row r="14" spans="1:10" x14ac:dyDescent="0.55000000000000004">
      <c r="A14" s="15">
        <v>9</v>
      </c>
      <c r="B14" s="15" t="s">
        <v>17</v>
      </c>
      <c r="C14" s="22" t="s">
        <v>431</v>
      </c>
      <c r="D14" s="20"/>
      <c r="E14" s="21"/>
      <c r="F14" s="20"/>
      <c r="G14" s="21"/>
      <c r="H14" s="39"/>
      <c r="I14" s="25"/>
      <c r="J14" s="20"/>
    </row>
    <row r="15" spans="1:10" x14ac:dyDescent="0.55000000000000004">
      <c r="A15" s="15">
        <v>10</v>
      </c>
      <c r="B15" s="15" t="s">
        <v>20</v>
      </c>
      <c r="C15" s="22" t="s">
        <v>615</v>
      </c>
      <c r="D15" s="20"/>
      <c r="E15" s="21"/>
      <c r="F15" s="20"/>
      <c r="G15" s="21"/>
      <c r="H15" s="39"/>
      <c r="I15" s="20"/>
      <c r="J15" s="40"/>
    </row>
    <row r="16" spans="1:10" x14ac:dyDescent="0.55000000000000004">
      <c r="A16" s="15">
        <v>11</v>
      </c>
      <c r="B16" s="15" t="s">
        <v>21</v>
      </c>
      <c r="C16" s="22" t="s">
        <v>40</v>
      </c>
      <c r="D16" s="20"/>
      <c r="E16" s="21"/>
      <c r="F16" s="20"/>
      <c r="G16" s="21"/>
      <c r="H16" s="39"/>
      <c r="I16" s="25"/>
      <c r="J16" s="163" t="s">
        <v>644</v>
      </c>
    </row>
    <row r="17" spans="1:10" x14ac:dyDescent="0.55000000000000004">
      <c r="A17" s="15">
        <v>12</v>
      </c>
      <c r="B17" s="15" t="s">
        <v>22</v>
      </c>
      <c r="C17" s="22" t="s">
        <v>430</v>
      </c>
      <c r="D17" s="20"/>
      <c r="E17" s="21"/>
      <c r="F17" s="20"/>
      <c r="G17" s="21"/>
      <c r="H17" s="39"/>
      <c r="I17" s="20"/>
      <c r="J17" s="20"/>
    </row>
    <row r="18" spans="1:10" x14ac:dyDescent="0.55000000000000004">
      <c r="A18" s="15">
        <v>13</v>
      </c>
      <c r="B18" s="15" t="s">
        <v>23</v>
      </c>
      <c r="C18" s="22" t="s">
        <v>68</v>
      </c>
      <c r="D18" s="20"/>
      <c r="E18" s="21"/>
      <c r="F18" s="20"/>
      <c r="G18" s="21"/>
      <c r="H18" s="39"/>
      <c r="I18" s="25"/>
      <c r="J18" s="20"/>
    </row>
    <row r="19" spans="1:10" x14ac:dyDescent="0.55000000000000004">
      <c r="A19" s="15">
        <v>14</v>
      </c>
      <c r="B19" s="15" t="s">
        <v>24</v>
      </c>
      <c r="C19" s="22" t="s">
        <v>429</v>
      </c>
      <c r="D19" s="20"/>
      <c r="E19" s="21"/>
      <c r="F19" s="20"/>
      <c r="G19" s="21"/>
      <c r="H19" s="39"/>
      <c r="I19" s="20"/>
      <c r="J19" s="20"/>
    </row>
    <row r="20" spans="1:10" x14ac:dyDescent="0.55000000000000004">
      <c r="A20" s="15">
        <v>15</v>
      </c>
      <c r="B20" s="15" t="s">
        <v>25</v>
      </c>
      <c r="C20" s="22" t="s">
        <v>69</v>
      </c>
      <c r="D20" s="20"/>
      <c r="E20" s="21"/>
      <c r="F20" s="20"/>
      <c r="G20" s="21"/>
      <c r="H20" s="39"/>
      <c r="I20" s="25"/>
      <c r="J20" s="20"/>
    </row>
    <row r="21" spans="1:10" x14ac:dyDescent="0.55000000000000004">
      <c r="A21" s="16">
        <v>16</v>
      </c>
      <c r="B21" s="16" t="s">
        <v>26</v>
      </c>
      <c r="C21" s="17" t="s">
        <v>503</v>
      </c>
      <c r="D21" s="18"/>
      <c r="E21" s="19"/>
      <c r="F21" s="18"/>
      <c r="G21" s="19"/>
      <c r="H21" s="66"/>
      <c r="I21" s="18"/>
      <c r="J21" s="18"/>
    </row>
    <row r="22" spans="1:10" x14ac:dyDescent="0.55000000000000004">
      <c r="A22" s="16">
        <v>17</v>
      </c>
      <c r="B22" s="16" t="s">
        <v>27</v>
      </c>
      <c r="C22" s="585" t="s">
        <v>455</v>
      </c>
      <c r="D22" s="586"/>
      <c r="E22" s="19"/>
      <c r="F22" s="19"/>
      <c r="G22" s="17"/>
      <c r="H22" s="17"/>
      <c r="I22" s="66"/>
      <c r="J22" s="99"/>
    </row>
    <row r="23" spans="1:10" x14ac:dyDescent="0.55000000000000004">
      <c r="A23" s="15">
        <v>18</v>
      </c>
      <c r="B23" s="15" t="s">
        <v>28</v>
      </c>
      <c r="C23" s="22" t="s">
        <v>606</v>
      </c>
      <c r="D23" s="20"/>
      <c r="E23" s="21"/>
      <c r="F23" s="20"/>
      <c r="G23" s="21"/>
      <c r="H23" s="39"/>
      <c r="I23" s="20"/>
      <c r="J23" s="40"/>
    </row>
    <row r="24" spans="1:10" x14ac:dyDescent="0.55000000000000004">
      <c r="A24" s="15">
        <v>19</v>
      </c>
      <c r="B24" s="15" t="s">
        <v>29</v>
      </c>
      <c r="C24" s="581" t="s">
        <v>502</v>
      </c>
      <c r="D24" s="587"/>
      <c r="E24" s="21"/>
      <c r="F24" s="20"/>
      <c r="G24" s="21"/>
      <c r="H24" s="39"/>
      <c r="I24" s="25"/>
      <c r="J24" s="20"/>
    </row>
    <row r="25" spans="1:10" x14ac:dyDescent="0.55000000000000004">
      <c r="A25" s="15">
        <v>20</v>
      </c>
      <c r="B25" s="15" t="s">
        <v>30</v>
      </c>
      <c r="C25" s="22" t="s">
        <v>427</v>
      </c>
      <c r="D25" s="20"/>
      <c r="E25" s="21"/>
      <c r="F25" s="20"/>
      <c r="G25" s="21"/>
      <c r="H25" s="39"/>
      <c r="I25" s="20"/>
      <c r="J25" s="20"/>
    </row>
    <row r="26" spans="1:10" x14ac:dyDescent="0.55000000000000004">
      <c r="A26" s="15">
        <v>21</v>
      </c>
      <c r="B26" s="15" t="s">
        <v>31</v>
      </c>
      <c r="C26" s="22" t="s">
        <v>428</v>
      </c>
      <c r="D26" s="20"/>
      <c r="E26" s="21"/>
      <c r="F26" s="20"/>
      <c r="G26" s="21"/>
      <c r="H26" s="39"/>
      <c r="I26" s="25"/>
      <c r="J26" s="20"/>
    </row>
    <row r="27" spans="1:10" x14ac:dyDescent="0.55000000000000004">
      <c r="A27" s="15">
        <v>22</v>
      </c>
      <c r="B27" s="15" t="s">
        <v>32</v>
      </c>
      <c r="C27" s="22" t="s">
        <v>302</v>
      </c>
      <c r="D27" s="20"/>
      <c r="E27" s="21"/>
      <c r="F27" s="20"/>
      <c r="G27" s="21"/>
      <c r="H27" s="39"/>
      <c r="I27" s="20"/>
      <c r="J27" s="20"/>
    </row>
    <row r="28" spans="1:10" x14ac:dyDescent="0.55000000000000004">
      <c r="A28" s="15">
        <v>23</v>
      </c>
      <c r="B28" s="15" t="s">
        <v>33</v>
      </c>
      <c r="C28" s="22" t="s">
        <v>70</v>
      </c>
      <c r="D28" s="20"/>
      <c r="E28" s="21"/>
      <c r="F28" s="20"/>
      <c r="G28" s="21"/>
      <c r="H28" s="39"/>
      <c r="I28" s="25"/>
      <c r="J28" s="20"/>
    </row>
    <row r="29" spans="1:10" x14ac:dyDescent="0.55000000000000004">
      <c r="A29" s="15">
        <v>24</v>
      </c>
      <c r="B29" s="15" t="s">
        <v>34</v>
      </c>
      <c r="C29" s="22" t="s">
        <v>302</v>
      </c>
      <c r="D29" s="20"/>
      <c r="E29" s="21"/>
      <c r="F29" s="20"/>
      <c r="G29" s="21"/>
      <c r="H29" s="39"/>
      <c r="I29" s="20"/>
      <c r="J29" s="20" t="s">
        <v>630</v>
      </c>
    </row>
    <row r="30" spans="1:10" x14ac:dyDescent="0.55000000000000004">
      <c r="A30" s="15">
        <v>25</v>
      </c>
      <c r="B30" s="15" t="s">
        <v>35</v>
      </c>
      <c r="C30" s="22" t="s">
        <v>74</v>
      </c>
      <c r="D30" s="20"/>
      <c r="E30" s="21"/>
      <c r="F30" s="20"/>
      <c r="G30" s="21"/>
      <c r="H30" s="39"/>
      <c r="I30" s="43"/>
      <c r="J30" s="20"/>
    </row>
    <row r="31" spans="1:10" ht="33" x14ac:dyDescent="0.75">
      <c r="A31" s="588" t="s">
        <v>710</v>
      </c>
      <c r="B31" s="588"/>
      <c r="C31" s="588"/>
      <c r="D31" s="588"/>
      <c r="E31" s="588"/>
      <c r="F31" s="588"/>
      <c r="G31" s="588"/>
      <c r="H31" s="588"/>
      <c r="I31" s="588"/>
      <c r="J31" s="588"/>
    </row>
    <row r="32" spans="1:10" x14ac:dyDescent="0.55000000000000004">
      <c r="A32" s="3" t="s">
        <v>6</v>
      </c>
      <c r="B32" s="3" t="s">
        <v>8</v>
      </c>
      <c r="C32" s="4" t="s">
        <v>65</v>
      </c>
      <c r="D32" s="5"/>
      <c r="E32" s="6" t="s">
        <v>66</v>
      </c>
      <c r="F32" s="7"/>
      <c r="G32" s="3" t="s">
        <v>2</v>
      </c>
      <c r="H32" s="68" t="s">
        <v>64</v>
      </c>
      <c r="I32" s="69"/>
      <c r="J32" s="8" t="s">
        <v>5</v>
      </c>
    </row>
    <row r="33" spans="1:10" x14ac:dyDescent="0.55000000000000004">
      <c r="A33" s="9" t="s">
        <v>7</v>
      </c>
      <c r="B33" s="9"/>
      <c r="C33" s="10"/>
      <c r="D33" s="11"/>
      <c r="E33" s="12" t="s">
        <v>0</v>
      </c>
      <c r="F33" s="13" t="s">
        <v>1</v>
      </c>
      <c r="G33" s="12" t="s">
        <v>3</v>
      </c>
      <c r="H33" s="70" t="s">
        <v>4</v>
      </c>
      <c r="I33" s="71"/>
      <c r="J33" s="11"/>
    </row>
    <row r="34" spans="1:10" x14ac:dyDescent="0.55000000000000004">
      <c r="A34" s="15">
        <v>26</v>
      </c>
      <c r="B34" s="15" t="s">
        <v>36</v>
      </c>
      <c r="C34" s="27" t="s">
        <v>41</v>
      </c>
      <c r="D34" s="20"/>
      <c r="E34" s="21"/>
      <c r="F34" s="20"/>
      <c r="G34" s="21"/>
      <c r="H34" s="39"/>
      <c r="I34" s="20"/>
      <c r="J34" s="20"/>
    </row>
    <row r="35" spans="1:10" x14ac:dyDescent="0.55000000000000004">
      <c r="A35" s="15">
        <v>27</v>
      </c>
      <c r="B35" s="15" t="s">
        <v>37</v>
      </c>
      <c r="C35" s="22" t="s">
        <v>388</v>
      </c>
      <c r="D35" s="20"/>
      <c r="E35" s="21"/>
      <c r="F35" s="21"/>
      <c r="G35" s="21"/>
      <c r="H35" s="39"/>
      <c r="I35" s="20"/>
      <c r="J35" s="20"/>
    </row>
    <row r="36" spans="1:10" x14ac:dyDescent="0.55000000000000004">
      <c r="A36" s="15">
        <v>28</v>
      </c>
      <c r="B36" s="16" t="s">
        <v>42</v>
      </c>
      <c r="C36" s="17" t="s">
        <v>417</v>
      </c>
      <c r="D36" s="18"/>
      <c r="E36" s="19"/>
      <c r="F36" s="18"/>
      <c r="G36" s="19"/>
      <c r="H36" s="72"/>
      <c r="I36" s="73"/>
      <c r="J36" s="37"/>
    </row>
    <row r="37" spans="1:10" x14ac:dyDescent="0.55000000000000004">
      <c r="A37" s="15">
        <v>29</v>
      </c>
      <c r="B37" s="15" t="s">
        <v>43</v>
      </c>
      <c r="C37" s="22" t="s">
        <v>44</v>
      </c>
      <c r="D37" s="20"/>
      <c r="E37" s="21"/>
      <c r="F37" s="20"/>
      <c r="G37" s="21"/>
      <c r="H37" s="72"/>
      <c r="I37" s="74"/>
      <c r="J37" s="40"/>
    </row>
    <row r="38" spans="1:10" x14ac:dyDescent="0.55000000000000004">
      <c r="A38" s="15">
        <v>30</v>
      </c>
      <c r="B38" s="15" t="s">
        <v>45</v>
      </c>
      <c r="C38" s="22" t="s">
        <v>301</v>
      </c>
      <c r="D38" s="20"/>
      <c r="E38" s="21"/>
      <c r="F38" s="20"/>
      <c r="G38" s="21"/>
      <c r="H38" s="72"/>
      <c r="I38" s="73"/>
      <c r="J38" s="15"/>
    </row>
    <row r="39" spans="1:10" x14ac:dyDescent="0.55000000000000004">
      <c r="A39" s="15">
        <v>30</v>
      </c>
      <c r="B39" s="15" t="s">
        <v>46</v>
      </c>
      <c r="C39" s="22" t="s">
        <v>607</v>
      </c>
      <c r="D39" s="20"/>
      <c r="E39" s="21"/>
      <c r="F39" s="20"/>
      <c r="G39" s="21"/>
      <c r="H39" s="72"/>
      <c r="I39" s="73"/>
      <c r="J39" s="15"/>
    </row>
    <row r="40" spans="1:10" x14ac:dyDescent="0.55000000000000004">
      <c r="A40" s="15">
        <v>32</v>
      </c>
      <c r="B40" s="15" t="s">
        <v>47</v>
      </c>
      <c r="C40" s="22" t="s">
        <v>71</v>
      </c>
      <c r="D40" s="20"/>
      <c r="E40" s="21"/>
      <c r="F40" s="20"/>
      <c r="G40" s="21"/>
      <c r="H40" s="72"/>
      <c r="I40" s="73"/>
      <c r="J40" s="40"/>
    </row>
    <row r="41" spans="1:10" x14ac:dyDescent="0.55000000000000004">
      <c r="A41" s="15">
        <v>33</v>
      </c>
      <c r="B41" s="15" t="s">
        <v>48</v>
      </c>
      <c r="C41" s="22" t="s">
        <v>49</v>
      </c>
      <c r="D41" s="20"/>
      <c r="E41" s="21"/>
      <c r="F41" s="20"/>
      <c r="G41" s="21"/>
      <c r="H41" s="72"/>
      <c r="I41" s="74"/>
      <c r="J41" s="40"/>
    </row>
    <row r="42" spans="1:10" ht="23.25" customHeight="1" x14ac:dyDescent="0.55000000000000004">
      <c r="A42" s="15">
        <v>34</v>
      </c>
      <c r="B42" s="15" t="s">
        <v>50</v>
      </c>
      <c r="C42" s="581" t="s">
        <v>420</v>
      </c>
      <c r="D42" s="582"/>
      <c r="E42" s="21"/>
      <c r="F42" s="20"/>
      <c r="G42" s="21"/>
      <c r="H42" s="72"/>
      <c r="I42" s="73"/>
      <c r="J42" s="20"/>
    </row>
    <row r="43" spans="1:10" ht="21" customHeight="1" x14ac:dyDescent="0.55000000000000004">
      <c r="A43" s="15">
        <v>35</v>
      </c>
      <c r="B43" s="15" t="s">
        <v>51</v>
      </c>
      <c r="C43" s="581" t="s">
        <v>421</v>
      </c>
      <c r="D43" s="582"/>
      <c r="E43" s="21"/>
      <c r="F43" s="20"/>
      <c r="G43" s="21"/>
      <c r="H43" s="72"/>
      <c r="I43" s="74"/>
      <c r="J43" s="20"/>
    </row>
    <row r="44" spans="1:10" ht="21" customHeight="1" x14ac:dyDescent="0.55000000000000004">
      <c r="A44" s="15">
        <v>36</v>
      </c>
      <c r="B44" s="15" t="s">
        <v>52</v>
      </c>
      <c r="C44" s="581" t="s">
        <v>415</v>
      </c>
      <c r="D44" s="582"/>
      <c r="E44" s="21"/>
      <c r="F44" s="20"/>
      <c r="G44" s="21"/>
      <c r="H44" s="72"/>
      <c r="I44" s="73"/>
      <c r="J44" s="7"/>
    </row>
    <row r="45" spans="1:10" x14ac:dyDescent="0.55000000000000004">
      <c r="A45" s="15">
        <v>37</v>
      </c>
      <c r="B45" s="15" t="s">
        <v>53</v>
      </c>
      <c r="C45" s="22" t="s">
        <v>414</v>
      </c>
      <c r="D45" s="20"/>
      <c r="E45" s="21"/>
      <c r="F45" s="20"/>
      <c r="G45" s="21"/>
      <c r="H45" s="72"/>
      <c r="I45" s="74"/>
      <c r="J45" s="164" t="s">
        <v>663</v>
      </c>
    </row>
    <row r="46" spans="1:10" x14ac:dyDescent="0.55000000000000004">
      <c r="A46" s="15">
        <v>38</v>
      </c>
      <c r="B46" s="15" t="s">
        <v>54</v>
      </c>
      <c r="C46" s="22" t="s">
        <v>72</v>
      </c>
      <c r="D46" s="20"/>
      <c r="E46" s="21"/>
      <c r="F46" s="20"/>
      <c r="G46" s="21"/>
      <c r="H46" s="72"/>
      <c r="I46" s="73"/>
      <c r="J46" s="20"/>
    </row>
    <row r="47" spans="1:10" x14ac:dyDescent="0.55000000000000004">
      <c r="A47" s="15">
        <v>39</v>
      </c>
      <c r="B47" s="15" t="s">
        <v>55</v>
      </c>
      <c r="C47" s="22" t="s">
        <v>56</v>
      </c>
      <c r="D47" s="20"/>
      <c r="E47" s="21"/>
      <c r="F47" s="20"/>
      <c r="G47" s="21"/>
      <c r="H47" s="72"/>
      <c r="I47" s="74"/>
      <c r="J47" s="20"/>
    </row>
    <row r="48" spans="1:10" x14ac:dyDescent="0.55000000000000004">
      <c r="A48" s="15">
        <v>40</v>
      </c>
      <c r="B48" s="15" t="s">
        <v>57</v>
      </c>
      <c r="C48" s="22" t="s">
        <v>58</v>
      </c>
      <c r="D48" s="20"/>
      <c r="E48" s="21"/>
      <c r="F48" s="20"/>
      <c r="G48" s="21"/>
      <c r="H48" s="72"/>
      <c r="I48" s="73"/>
      <c r="J48" s="20"/>
    </row>
    <row r="49" spans="1:10" x14ac:dyDescent="0.55000000000000004">
      <c r="A49" s="15">
        <v>41</v>
      </c>
      <c r="B49" s="15">
        <v>892</v>
      </c>
      <c r="C49" s="22" t="s">
        <v>383</v>
      </c>
      <c r="D49" s="20"/>
      <c r="E49" s="21"/>
      <c r="F49" s="20"/>
      <c r="G49" s="21"/>
      <c r="H49" s="72">
        <v>150</v>
      </c>
      <c r="I49" s="75"/>
      <c r="J49" s="20"/>
    </row>
    <row r="50" spans="1:10" x14ac:dyDescent="0.55000000000000004">
      <c r="A50" s="15">
        <v>42</v>
      </c>
      <c r="B50" s="15">
        <v>894</v>
      </c>
      <c r="C50" s="581" t="s">
        <v>501</v>
      </c>
      <c r="D50" s="582"/>
      <c r="E50" s="21"/>
      <c r="F50" s="20"/>
      <c r="G50" s="21"/>
      <c r="H50" s="72">
        <v>150</v>
      </c>
      <c r="I50" s="73"/>
      <c r="J50" s="20"/>
    </row>
    <row r="51" spans="1:10" x14ac:dyDescent="0.55000000000000004">
      <c r="A51" s="15">
        <v>43</v>
      </c>
      <c r="B51" s="15">
        <v>896</v>
      </c>
      <c r="C51" s="22" t="s">
        <v>376</v>
      </c>
      <c r="D51" s="20"/>
      <c r="E51" s="21"/>
      <c r="F51" s="20"/>
      <c r="G51" s="21"/>
      <c r="H51" s="72">
        <v>150</v>
      </c>
      <c r="I51" s="75"/>
      <c r="J51" s="20"/>
    </row>
    <row r="52" spans="1:10" x14ac:dyDescent="0.55000000000000004">
      <c r="A52" s="15">
        <v>44</v>
      </c>
      <c r="B52" s="15">
        <v>898</v>
      </c>
      <c r="C52" s="22" t="s">
        <v>59</v>
      </c>
      <c r="D52" s="20"/>
      <c r="E52" s="21"/>
      <c r="F52" s="20"/>
      <c r="G52" s="21"/>
      <c r="H52" s="72">
        <v>150</v>
      </c>
      <c r="I52" s="73"/>
      <c r="J52" s="20"/>
    </row>
    <row r="53" spans="1:10" s="126" customFormat="1" x14ac:dyDescent="0.55000000000000004">
      <c r="A53" s="15">
        <v>45</v>
      </c>
      <c r="B53" s="15">
        <v>900</v>
      </c>
      <c r="C53" s="22" t="s">
        <v>609</v>
      </c>
      <c r="D53" s="113"/>
      <c r="E53" s="153"/>
      <c r="F53" s="113"/>
      <c r="G53" s="153"/>
      <c r="H53" s="72">
        <v>150</v>
      </c>
      <c r="I53" s="151"/>
      <c r="J53" s="40"/>
    </row>
    <row r="54" spans="1:10" x14ac:dyDescent="0.55000000000000004">
      <c r="A54" s="15">
        <v>46</v>
      </c>
      <c r="B54" s="15">
        <v>902</v>
      </c>
      <c r="C54" s="22" t="s">
        <v>608</v>
      </c>
      <c r="D54" s="20"/>
      <c r="E54" s="21"/>
      <c r="F54" s="20"/>
      <c r="G54" s="21"/>
      <c r="H54" s="72">
        <v>150</v>
      </c>
      <c r="I54" s="73"/>
      <c r="J54" s="80"/>
    </row>
    <row r="55" spans="1:10" x14ac:dyDescent="0.55000000000000004">
      <c r="A55" s="15">
        <v>47</v>
      </c>
      <c r="B55" s="15">
        <v>904</v>
      </c>
      <c r="C55" s="22" t="s">
        <v>389</v>
      </c>
      <c r="D55" s="20"/>
      <c r="E55" s="21"/>
      <c r="F55" s="20"/>
      <c r="G55" s="21"/>
      <c r="H55" s="72">
        <v>150</v>
      </c>
      <c r="I55" s="74"/>
      <c r="J55" s="48"/>
    </row>
    <row r="56" spans="1:10" x14ac:dyDescent="0.55000000000000004">
      <c r="A56" s="15">
        <v>48</v>
      </c>
      <c r="B56" s="15">
        <v>906</v>
      </c>
      <c r="C56" s="22" t="s">
        <v>423</v>
      </c>
      <c r="D56" s="20"/>
      <c r="E56" s="21"/>
      <c r="F56" s="20"/>
      <c r="G56" s="21"/>
      <c r="H56" s="72">
        <v>150</v>
      </c>
      <c r="I56" s="73"/>
      <c r="J56" s="20"/>
    </row>
    <row r="57" spans="1:10" x14ac:dyDescent="0.55000000000000004">
      <c r="A57" s="15">
        <v>49</v>
      </c>
      <c r="B57" s="15">
        <v>908</v>
      </c>
      <c r="C57" s="22" t="s">
        <v>60</v>
      </c>
      <c r="D57" s="20"/>
      <c r="E57" s="21"/>
      <c r="F57" s="20"/>
      <c r="G57" s="21"/>
      <c r="H57" s="72">
        <v>150</v>
      </c>
      <c r="I57" s="74"/>
      <c r="J57" s="20"/>
    </row>
    <row r="58" spans="1:10" x14ac:dyDescent="0.55000000000000004">
      <c r="A58" s="15">
        <v>50</v>
      </c>
      <c r="B58" s="15">
        <v>910</v>
      </c>
      <c r="C58" s="22" t="s">
        <v>61</v>
      </c>
      <c r="D58" s="20"/>
      <c r="E58" s="21"/>
      <c r="F58" s="20"/>
      <c r="G58" s="21"/>
      <c r="H58" s="72">
        <v>150</v>
      </c>
      <c r="I58" s="74"/>
      <c r="J58" s="20"/>
    </row>
    <row r="59" spans="1:10" s="32" customFormat="1" ht="27.75" x14ac:dyDescent="0.65">
      <c r="A59" s="56"/>
      <c r="B59" s="57"/>
      <c r="C59" s="57" t="s">
        <v>290</v>
      </c>
      <c r="D59" s="58"/>
      <c r="E59" s="57"/>
      <c r="F59" s="57" t="s">
        <v>289</v>
      </c>
      <c r="G59" s="57"/>
      <c r="H59" s="76">
        <f>SUM(H49:H58)</f>
        <v>1500</v>
      </c>
      <c r="I59" s="77" t="s">
        <v>4</v>
      </c>
      <c r="J59" s="59"/>
    </row>
    <row r="60" spans="1:10" x14ac:dyDescent="0.55000000000000004">
      <c r="E60" s="28"/>
      <c r="F60" s="28"/>
      <c r="G60" s="28"/>
      <c r="H60" s="28"/>
      <c r="I60" s="28"/>
      <c r="J60" s="28"/>
    </row>
  </sheetData>
  <mergeCells count="10">
    <mergeCell ref="C50:D50"/>
    <mergeCell ref="A2:J2"/>
    <mergeCell ref="A1:J1"/>
    <mergeCell ref="A3:J3"/>
    <mergeCell ref="C44:D44"/>
    <mergeCell ref="C22:D22"/>
    <mergeCell ref="C24:D24"/>
    <mergeCell ref="C42:D42"/>
    <mergeCell ref="C43:D43"/>
    <mergeCell ref="A31:J31"/>
  </mergeCells>
  <phoneticPr fontId="0" type="noConversion"/>
  <pageMargins left="0.47244094488188981" right="0.35433070866141736" top="0.51181102362204722" bottom="0.23622047244094491" header="0.51181102362204722" footer="0.27559055118110237"/>
  <pageSetup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O39"/>
  <sheetViews>
    <sheetView topLeftCell="A13" workbookViewId="0">
      <selection activeCell="E24" sqref="E24"/>
    </sheetView>
  </sheetViews>
  <sheetFormatPr defaultRowHeight="24" x14ac:dyDescent="0.55000000000000004"/>
  <cols>
    <col min="1" max="1" width="4.25" style="132" customWidth="1"/>
    <col min="2" max="2" width="7" style="132" customWidth="1"/>
    <col min="3" max="3" width="28.375" style="132" customWidth="1"/>
    <col min="4" max="4" width="8.875" style="132" customWidth="1"/>
    <col min="5" max="5" width="9" style="474"/>
    <col min="6" max="6" width="7" style="132" customWidth="1"/>
    <col min="7" max="7" width="12.625" style="276" bestFit="1" customWidth="1"/>
    <col min="8" max="8" width="0.375" style="132" customWidth="1"/>
    <col min="9" max="9" width="14.125" style="132" customWidth="1"/>
    <col min="10" max="10" width="9" style="126"/>
    <col min="11" max="16384" width="9" style="1"/>
  </cols>
  <sheetData>
    <row r="1" spans="1:11" ht="30.75" customHeight="1" x14ac:dyDescent="0.55000000000000004">
      <c r="A1" s="606" t="s">
        <v>690</v>
      </c>
      <c r="B1" s="636"/>
      <c r="C1" s="636"/>
      <c r="D1" s="636"/>
      <c r="E1" s="636"/>
      <c r="F1" s="636"/>
      <c r="G1" s="636"/>
      <c r="H1" s="636"/>
      <c r="I1" s="607"/>
    </row>
    <row r="2" spans="1:11" ht="26.25" customHeight="1" x14ac:dyDescent="0.65">
      <c r="A2" s="603" t="s">
        <v>714</v>
      </c>
      <c r="B2" s="603"/>
      <c r="C2" s="603"/>
      <c r="D2" s="603"/>
      <c r="E2" s="603"/>
      <c r="F2" s="603"/>
      <c r="G2" s="603"/>
      <c r="H2" s="603"/>
      <c r="I2" s="603"/>
    </row>
    <row r="3" spans="1:11" x14ac:dyDescent="0.55000000000000004">
      <c r="A3" s="180" t="s">
        <v>6</v>
      </c>
      <c r="B3" s="180" t="s">
        <v>80</v>
      </c>
      <c r="C3" s="180" t="s">
        <v>82</v>
      </c>
      <c r="D3" s="434" t="s">
        <v>195</v>
      </c>
      <c r="E3" s="471"/>
      <c r="F3" s="180" t="s">
        <v>2</v>
      </c>
      <c r="G3" s="187" t="s">
        <v>482</v>
      </c>
      <c r="H3" s="183"/>
      <c r="I3" s="180" t="s">
        <v>5</v>
      </c>
    </row>
    <row r="4" spans="1:11" x14ac:dyDescent="0.55000000000000004">
      <c r="A4" s="150" t="s">
        <v>7</v>
      </c>
      <c r="B4" s="227"/>
      <c r="C4" s="227"/>
      <c r="D4" s="143" t="s">
        <v>0</v>
      </c>
      <c r="E4" s="472" t="s">
        <v>1</v>
      </c>
      <c r="F4" s="150" t="s">
        <v>3</v>
      </c>
      <c r="G4" s="187" t="s">
        <v>4</v>
      </c>
      <c r="H4" s="188"/>
      <c r="I4" s="189"/>
    </row>
    <row r="5" spans="1:11" x14ac:dyDescent="0.55000000000000004">
      <c r="A5" s="119">
        <v>1</v>
      </c>
      <c r="B5" s="119" t="s">
        <v>197</v>
      </c>
      <c r="C5" s="128" t="s">
        <v>198</v>
      </c>
      <c r="D5" s="419">
        <v>4863</v>
      </c>
      <c r="E5" s="419">
        <v>5082</v>
      </c>
      <c r="F5" s="119">
        <f>E5-D5</f>
        <v>219</v>
      </c>
      <c r="G5" s="120">
        <f>F5*5</f>
        <v>1095</v>
      </c>
      <c r="H5" s="121"/>
      <c r="I5" s="134"/>
      <c r="K5" s="1" t="s">
        <v>194</v>
      </c>
    </row>
    <row r="6" spans="1:11" x14ac:dyDescent="0.55000000000000004">
      <c r="A6" s="119">
        <v>2</v>
      </c>
      <c r="B6" s="119" t="s">
        <v>199</v>
      </c>
      <c r="C6" s="128" t="s">
        <v>200</v>
      </c>
      <c r="D6" s="419">
        <v>8070</v>
      </c>
      <c r="E6" s="419">
        <v>8122</v>
      </c>
      <c r="F6" s="119">
        <f t="shared" ref="F6:F18" si="0">E6-D6</f>
        <v>52</v>
      </c>
      <c r="G6" s="120">
        <f t="shared" ref="G6:G24" si="1">F6*5</f>
        <v>260</v>
      </c>
      <c r="H6" s="117"/>
      <c r="I6" s="117"/>
    </row>
    <row r="7" spans="1:11" s="132" customFormat="1" x14ac:dyDescent="0.55000000000000004">
      <c r="A7" s="119">
        <v>3</v>
      </c>
      <c r="B7" s="119" t="s">
        <v>201</v>
      </c>
      <c r="C7" s="128" t="s">
        <v>202</v>
      </c>
      <c r="D7" s="419">
        <v>2740</v>
      </c>
      <c r="E7" s="419">
        <v>3069</v>
      </c>
      <c r="F7" s="119">
        <f t="shared" si="0"/>
        <v>329</v>
      </c>
      <c r="G7" s="120">
        <f t="shared" si="1"/>
        <v>1645</v>
      </c>
      <c r="H7" s="121"/>
      <c r="I7" s="117"/>
    </row>
    <row r="8" spans="1:11" x14ac:dyDescent="0.55000000000000004">
      <c r="A8" s="119">
        <v>4</v>
      </c>
      <c r="B8" s="119" t="s">
        <v>203</v>
      </c>
      <c r="C8" s="128" t="s">
        <v>661</v>
      </c>
      <c r="D8" s="419">
        <v>6173</v>
      </c>
      <c r="E8" s="419">
        <v>6255</v>
      </c>
      <c r="F8" s="119">
        <f t="shared" si="0"/>
        <v>82</v>
      </c>
      <c r="G8" s="120">
        <f t="shared" si="1"/>
        <v>410</v>
      </c>
      <c r="H8" s="117"/>
      <c r="I8" s="240"/>
    </row>
    <row r="9" spans="1:11" x14ac:dyDescent="0.55000000000000004">
      <c r="A9" s="119">
        <v>5</v>
      </c>
      <c r="B9" s="119" t="s">
        <v>204</v>
      </c>
      <c r="C9" s="128" t="s">
        <v>205</v>
      </c>
      <c r="D9" s="419">
        <v>4643</v>
      </c>
      <c r="E9" s="419">
        <v>4957</v>
      </c>
      <c r="F9" s="119">
        <f t="shared" si="0"/>
        <v>314</v>
      </c>
      <c r="G9" s="120">
        <f t="shared" si="1"/>
        <v>1570</v>
      </c>
      <c r="H9" s="121"/>
      <c r="I9" s="140"/>
    </row>
    <row r="10" spans="1:11" x14ac:dyDescent="0.55000000000000004">
      <c r="A10" s="119">
        <v>6</v>
      </c>
      <c r="B10" s="119" t="s">
        <v>206</v>
      </c>
      <c r="C10" s="128" t="s">
        <v>207</v>
      </c>
      <c r="D10" s="419">
        <v>4244</v>
      </c>
      <c r="E10" s="419">
        <v>4459</v>
      </c>
      <c r="F10" s="119">
        <f t="shared" si="0"/>
        <v>215</v>
      </c>
      <c r="G10" s="120">
        <f t="shared" si="1"/>
        <v>1075</v>
      </c>
      <c r="H10" s="117"/>
      <c r="I10" s="117"/>
    </row>
    <row r="11" spans="1:11" s="132" customFormat="1" x14ac:dyDescent="0.55000000000000004">
      <c r="A11" s="119">
        <v>7</v>
      </c>
      <c r="B11" s="119" t="s">
        <v>208</v>
      </c>
      <c r="C11" s="274" t="s">
        <v>209</v>
      </c>
      <c r="D11" s="419">
        <v>8194</v>
      </c>
      <c r="E11" s="419">
        <v>8314</v>
      </c>
      <c r="F11" s="119">
        <f t="shared" si="0"/>
        <v>120</v>
      </c>
      <c r="G11" s="120">
        <f t="shared" si="1"/>
        <v>600</v>
      </c>
      <c r="H11" s="121"/>
      <c r="I11" s="117"/>
      <c r="J11" s="126"/>
    </row>
    <row r="12" spans="1:11" s="132" customFormat="1" x14ac:dyDescent="0.55000000000000004">
      <c r="A12" s="119">
        <v>8</v>
      </c>
      <c r="B12" s="119" t="s">
        <v>210</v>
      </c>
      <c r="C12" s="128" t="s">
        <v>211</v>
      </c>
      <c r="D12" s="419">
        <v>8768</v>
      </c>
      <c r="E12" s="419">
        <v>9309</v>
      </c>
      <c r="F12" s="119">
        <f t="shared" si="0"/>
        <v>541</v>
      </c>
      <c r="G12" s="120">
        <f t="shared" si="1"/>
        <v>2705</v>
      </c>
      <c r="H12" s="117"/>
      <c r="I12" s="117"/>
    </row>
    <row r="13" spans="1:11" x14ac:dyDescent="0.55000000000000004">
      <c r="A13" s="119">
        <v>9</v>
      </c>
      <c r="B13" s="119" t="s">
        <v>212</v>
      </c>
      <c r="C13" s="128" t="s">
        <v>213</v>
      </c>
      <c r="D13" s="419">
        <v>9092</v>
      </c>
      <c r="E13" s="419">
        <v>9533</v>
      </c>
      <c r="F13" s="119">
        <f t="shared" si="0"/>
        <v>441</v>
      </c>
      <c r="G13" s="120">
        <f t="shared" si="1"/>
        <v>2205</v>
      </c>
      <c r="H13" s="121"/>
      <c r="I13" s="117"/>
    </row>
    <row r="14" spans="1:11" x14ac:dyDescent="0.55000000000000004">
      <c r="A14" s="119">
        <v>10</v>
      </c>
      <c r="B14" s="119" t="s">
        <v>214</v>
      </c>
      <c r="C14" s="128" t="s">
        <v>215</v>
      </c>
      <c r="D14" s="419">
        <v>3259</v>
      </c>
      <c r="E14" s="419">
        <v>3452</v>
      </c>
      <c r="F14" s="119">
        <f t="shared" si="0"/>
        <v>193</v>
      </c>
      <c r="G14" s="120">
        <f t="shared" si="1"/>
        <v>965</v>
      </c>
      <c r="H14" s="117"/>
      <c r="I14" s="117"/>
    </row>
    <row r="15" spans="1:11" x14ac:dyDescent="0.55000000000000004">
      <c r="A15" s="119">
        <v>11</v>
      </c>
      <c r="B15" s="119" t="s">
        <v>216</v>
      </c>
      <c r="C15" s="128" t="s">
        <v>217</v>
      </c>
      <c r="D15" s="419">
        <v>3416</v>
      </c>
      <c r="E15" s="419">
        <v>3532</v>
      </c>
      <c r="F15" s="119">
        <f t="shared" si="0"/>
        <v>116</v>
      </c>
      <c r="G15" s="120">
        <f t="shared" si="1"/>
        <v>580</v>
      </c>
      <c r="H15" s="121"/>
      <c r="I15" s="117"/>
    </row>
    <row r="16" spans="1:11" x14ac:dyDescent="0.55000000000000004">
      <c r="A16" s="119">
        <v>12</v>
      </c>
      <c r="B16" s="119" t="s">
        <v>218</v>
      </c>
      <c r="C16" s="128" t="s">
        <v>219</v>
      </c>
      <c r="D16" s="419">
        <v>1907</v>
      </c>
      <c r="E16" s="419">
        <v>2317</v>
      </c>
      <c r="F16" s="119">
        <f t="shared" si="0"/>
        <v>410</v>
      </c>
      <c r="G16" s="120">
        <f t="shared" si="1"/>
        <v>2050</v>
      </c>
      <c r="H16" s="117"/>
      <c r="I16" s="117"/>
    </row>
    <row r="17" spans="1:15" x14ac:dyDescent="0.55000000000000004">
      <c r="A17" s="119">
        <v>13</v>
      </c>
      <c r="B17" s="119" t="s">
        <v>220</v>
      </c>
      <c r="C17" s="128" t="s">
        <v>221</v>
      </c>
      <c r="D17" s="419">
        <v>8988</v>
      </c>
      <c r="E17" s="419">
        <v>9006</v>
      </c>
      <c r="F17" s="119">
        <f t="shared" si="0"/>
        <v>18</v>
      </c>
      <c r="G17" s="120">
        <f t="shared" si="1"/>
        <v>90</v>
      </c>
      <c r="H17" s="121"/>
      <c r="I17" s="117" t="s">
        <v>408</v>
      </c>
    </row>
    <row r="18" spans="1:15" s="481" customFormat="1" x14ac:dyDescent="0.55000000000000004">
      <c r="A18" s="482">
        <v>14</v>
      </c>
      <c r="B18" s="482" t="s">
        <v>222</v>
      </c>
      <c r="C18" s="506" t="s">
        <v>689</v>
      </c>
      <c r="D18" s="507">
        <v>7340</v>
      </c>
      <c r="E18" s="507">
        <v>7418</v>
      </c>
      <c r="F18" s="482">
        <f t="shared" si="0"/>
        <v>78</v>
      </c>
      <c r="G18" s="508">
        <f t="shared" si="1"/>
        <v>390</v>
      </c>
      <c r="H18" s="483"/>
      <c r="I18" s="483"/>
      <c r="J18" s="509"/>
      <c r="O18" s="481" t="s">
        <v>194</v>
      </c>
    </row>
    <row r="19" spans="1:15" x14ac:dyDescent="0.55000000000000004">
      <c r="A19" s="119">
        <v>15</v>
      </c>
      <c r="B19" s="119" t="s">
        <v>223</v>
      </c>
      <c r="C19" s="128" t="s">
        <v>438</v>
      </c>
      <c r="D19" s="419">
        <v>4829</v>
      </c>
      <c r="E19" s="419">
        <v>4956</v>
      </c>
      <c r="F19" s="119">
        <f t="shared" ref="F19:F24" si="2">E19-D19</f>
        <v>127</v>
      </c>
      <c r="G19" s="120">
        <f t="shared" si="1"/>
        <v>635</v>
      </c>
      <c r="H19" s="121"/>
      <c r="I19" s="117" t="s">
        <v>408</v>
      </c>
    </row>
    <row r="20" spans="1:15" x14ac:dyDescent="0.55000000000000004">
      <c r="A20" s="119">
        <v>16</v>
      </c>
      <c r="B20" s="119" t="s">
        <v>224</v>
      </c>
      <c r="C20" s="128" t="s">
        <v>303</v>
      </c>
      <c r="D20" s="419">
        <v>9027</v>
      </c>
      <c r="E20" s="419">
        <v>9066</v>
      </c>
      <c r="F20" s="119">
        <f t="shared" si="2"/>
        <v>39</v>
      </c>
      <c r="G20" s="120">
        <f t="shared" si="1"/>
        <v>195</v>
      </c>
      <c r="H20" s="117"/>
      <c r="I20" s="117"/>
    </row>
    <row r="21" spans="1:15" x14ac:dyDescent="0.55000000000000004">
      <c r="A21" s="119">
        <v>17</v>
      </c>
      <c r="B21" s="119" t="s">
        <v>225</v>
      </c>
      <c r="C21" s="128" t="s">
        <v>439</v>
      </c>
      <c r="D21" s="419">
        <v>2963</v>
      </c>
      <c r="E21" s="419">
        <v>3351</v>
      </c>
      <c r="F21" s="119">
        <f t="shared" si="2"/>
        <v>388</v>
      </c>
      <c r="G21" s="120">
        <f t="shared" si="1"/>
        <v>1940</v>
      </c>
      <c r="H21" s="121"/>
      <c r="I21" s="117"/>
    </row>
    <row r="22" spans="1:15" x14ac:dyDescent="0.55000000000000004">
      <c r="A22" s="551">
        <v>18</v>
      </c>
      <c r="B22" s="551" t="s">
        <v>226</v>
      </c>
      <c r="C22" s="552" t="s">
        <v>414</v>
      </c>
      <c r="D22" s="553">
        <v>4008</v>
      </c>
      <c r="E22" s="553">
        <v>4008</v>
      </c>
      <c r="F22" s="551">
        <f t="shared" si="2"/>
        <v>0</v>
      </c>
      <c r="G22" s="554">
        <f t="shared" si="1"/>
        <v>0</v>
      </c>
      <c r="H22" s="555"/>
      <c r="I22" s="555" t="s">
        <v>729</v>
      </c>
    </row>
    <row r="23" spans="1:15" x14ac:dyDescent="0.55000000000000004">
      <c r="A23" s="119">
        <v>19</v>
      </c>
      <c r="B23" s="119" t="s">
        <v>227</v>
      </c>
      <c r="C23" s="128" t="s">
        <v>440</v>
      </c>
      <c r="D23" s="419">
        <v>4753</v>
      </c>
      <c r="E23" s="419">
        <v>4830</v>
      </c>
      <c r="F23" s="119">
        <f t="shared" si="2"/>
        <v>77</v>
      </c>
      <c r="G23" s="120">
        <f t="shared" si="1"/>
        <v>385</v>
      </c>
      <c r="H23" s="121"/>
      <c r="I23" s="117"/>
    </row>
    <row r="24" spans="1:15" x14ac:dyDescent="0.55000000000000004">
      <c r="A24" s="228">
        <v>20</v>
      </c>
      <c r="B24" s="228" t="s">
        <v>228</v>
      </c>
      <c r="C24" s="128" t="s">
        <v>498</v>
      </c>
      <c r="D24" s="432">
        <v>9274</v>
      </c>
      <c r="E24" s="432">
        <v>9279</v>
      </c>
      <c r="F24" s="119">
        <f t="shared" si="2"/>
        <v>5</v>
      </c>
      <c r="G24" s="120">
        <f t="shared" si="1"/>
        <v>25</v>
      </c>
      <c r="H24" s="117"/>
      <c r="I24" s="275"/>
    </row>
    <row r="25" spans="1:15" s="32" customFormat="1" ht="27.75" x14ac:dyDescent="0.65">
      <c r="A25" s="214"/>
      <c r="B25" s="215"/>
      <c r="C25" s="215" t="s">
        <v>676</v>
      </c>
      <c r="D25" s="215"/>
      <c r="E25" s="473"/>
      <c r="F25" s="215"/>
      <c r="G25" s="268">
        <f>SUM(G5:G24)</f>
        <v>18820</v>
      </c>
      <c r="H25" s="248" t="s">
        <v>4</v>
      </c>
      <c r="I25" s="220"/>
      <c r="J25" s="171"/>
    </row>
    <row r="26" spans="1:15" x14ac:dyDescent="0.55000000000000004">
      <c r="G26" s="132"/>
    </row>
    <row r="27" spans="1:15" x14ac:dyDescent="0.55000000000000004">
      <c r="G27" s="132"/>
    </row>
    <row r="28" spans="1:15" x14ac:dyDescent="0.55000000000000004">
      <c r="D28" s="589" t="s">
        <v>706</v>
      </c>
      <c r="E28" s="589"/>
      <c r="F28" s="589"/>
      <c r="G28" s="589"/>
    </row>
    <row r="29" spans="1:15" x14ac:dyDescent="0.55000000000000004">
      <c r="D29" s="590" t="s">
        <v>705</v>
      </c>
      <c r="E29" s="590"/>
      <c r="F29" s="590"/>
      <c r="G29" s="590"/>
    </row>
    <row r="30" spans="1:15" x14ac:dyDescent="0.55000000000000004">
      <c r="D30" s="589" t="s">
        <v>715</v>
      </c>
      <c r="E30" s="589"/>
      <c r="F30" s="589"/>
      <c r="G30" s="589"/>
    </row>
    <row r="39" spans="2:2" x14ac:dyDescent="0.55000000000000004">
      <c r="B39" s="162"/>
    </row>
  </sheetData>
  <mergeCells count="5">
    <mergeCell ref="A2:I2"/>
    <mergeCell ref="A1:I1"/>
    <mergeCell ref="D28:G28"/>
    <mergeCell ref="D29:G29"/>
    <mergeCell ref="D30:G30"/>
  </mergeCells>
  <phoneticPr fontId="9" type="noConversion"/>
  <pageMargins left="0.43307086614173229" right="0.15748031496062992" top="0.51181102362204722" bottom="0.23622047244094491" header="0.51181102362204722" footer="0.27559055118110237"/>
  <pageSetup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K38"/>
  <sheetViews>
    <sheetView topLeftCell="A19" workbookViewId="0">
      <selection activeCell="I28" sqref="I28"/>
    </sheetView>
  </sheetViews>
  <sheetFormatPr defaultRowHeight="15" x14ac:dyDescent="0.35"/>
  <cols>
    <col min="1" max="1" width="4.625" style="54" customWidth="1"/>
    <col min="2" max="2" width="8.5" style="54" customWidth="1"/>
    <col min="3" max="3" width="28" style="54" customWidth="1"/>
    <col min="4" max="4" width="8.375" style="129" customWidth="1"/>
    <col min="5" max="5" width="8.375" style="54" customWidth="1"/>
    <col min="6" max="6" width="8.625" style="54" customWidth="1"/>
    <col min="7" max="7" width="11.125" style="54" customWidth="1"/>
    <col min="8" max="8" width="1.125" style="54" customWidth="1"/>
    <col min="9" max="9" width="18.375" style="54" customWidth="1"/>
    <col min="10" max="16384" width="9" style="54"/>
  </cols>
  <sheetData>
    <row r="1" spans="1:11" ht="30.75" customHeight="1" x14ac:dyDescent="0.65">
      <c r="A1" s="637" t="s">
        <v>690</v>
      </c>
      <c r="B1" s="637"/>
      <c r="C1" s="637"/>
      <c r="D1" s="637"/>
      <c r="E1" s="637"/>
      <c r="F1" s="637"/>
      <c r="G1" s="637"/>
      <c r="H1" s="637"/>
      <c r="I1" s="637"/>
    </row>
    <row r="2" spans="1:11" ht="27.75" customHeight="1" x14ac:dyDescent="0.75">
      <c r="A2" s="632" t="s">
        <v>711</v>
      </c>
      <c r="B2" s="633"/>
      <c r="C2" s="633"/>
      <c r="D2" s="633"/>
      <c r="E2" s="633"/>
      <c r="F2" s="633"/>
      <c r="G2" s="633"/>
      <c r="H2" s="633"/>
      <c r="I2" s="634"/>
      <c r="J2" s="330"/>
    </row>
    <row r="3" spans="1:11" ht="24" x14ac:dyDescent="0.55000000000000004">
      <c r="A3" s="3" t="s">
        <v>6</v>
      </c>
      <c r="B3" s="3" t="s">
        <v>80</v>
      </c>
      <c r="C3" s="3" t="s">
        <v>82</v>
      </c>
      <c r="D3" s="484" t="s">
        <v>276</v>
      </c>
      <c r="E3" s="7"/>
      <c r="F3" s="3" t="s">
        <v>2</v>
      </c>
      <c r="G3" s="44" t="s">
        <v>177</v>
      </c>
      <c r="H3" s="8"/>
      <c r="I3" s="3" t="s">
        <v>5</v>
      </c>
      <c r="J3" s="331"/>
    </row>
    <row r="4" spans="1:11" ht="24" x14ac:dyDescent="0.55000000000000004">
      <c r="A4" s="9" t="s">
        <v>7</v>
      </c>
      <c r="B4" s="14"/>
      <c r="C4" s="14"/>
      <c r="D4" s="143" t="s">
        <v>0</v>
      </c>
      <c r="E4" s="13" t="s">
        <v>1</v>
      </c>
      <c r="F4" s="9" t="s">
        <v>3</v>
      </c>
      <c r="G4" s="44" t="s">
        <v>4</v>
      </c>
      <c r="H4" s="35"/>
      <c r="I4" s="11"/>
    </row>
    <row r="5" spans="1:11" ht="24" x14ac:dyDescent="0.55000000000000004">
      <c r="A5" s="15">
        <v>1</v>
      </c>
      <c r="B5" s="15" t="s">
        <v>243</v>
      </c>
      <c r="C5" s="21" t="s">
        <v>614</v>
      </c>
      <c r="D5" s="117">
        <v>417</v>
      </c>
      <c r="E5" s="419">
        <v>420</v>
      </c>
      <c r="F5" s="15">
        <f>E5-D5</f>
        <v>3</v>
      </c>
      <c r="G5" s="83">
        <f>F5*10</f>
        <v>30</v>
      </c>
      <c r="H5" s="47"/>
      <c r="I5" s="80"/>
      <c r="K5" s="54" t="s">
        <v>194</v>
      </c>
    </row>
    <row r="6" spans="1:11" s="129" customFormat="1" ht="24" x14ac:dyDescent="0.55000000000000004">
      <c r="A6" s="119">
        <v>2</v>
      </c>
      <c r="B6" s="119" t="s">
        <v>244</v>
      </c>
      <c r="C6" s="128" t="s">
        <v>245</v>
      </c>
      <c r="D6" s="117">
        <v>1473</v>
      </c>
      <c r="E6" s="419">
        <v>1488</v>
      </c>
      <c r="F6" s="119">
        <f>E6-D6</f>
        <v>15</v>
      </c>
      <c r="G6" s="120">
        <f>F6*10</f>
        <v>150</v>
      </c>
      <c r="H6" s="117"/>
      <c r="I6" s="117"/>
    </row>
    <row r="7" spans="1:11" ht="24" x14ac:dyDescent="0.55000000000000004">
      <c r="A7" s="15">
        <v>3</v>
      </c>
      <c r="B7" s="15" t="s">
        <v>246</v>
      </c>
      <c r="C7" s="21" t="s">
        <v>247</v>
      </c>
      <c r="D7" s="117">
        <v>1763</v>
      </c>
      <c r="E7" s="419">
        <v>1774</v>
      </c>
      <c r="F7" s="15">
        <f t="shared" ref="F7:F24" si="0">E7-D7</f>
        <v>11</v>
      </c>
      <c r="G7" s="83">
        <f t="shared" ref="G7:G24" si="1">F7*10</f>
        <v>110</v>
      </c>
      <c r="H7" s="47"/>
      <c r="I7" s="40"/>
    </row>
    <row r="8" spans="1:11" ht="24" x14ac:dyDescent="0.55000000000000004">
      <c r="A8" s="15">
        <v>4</v>
      </c>
      <c r="B8" s="15" t="s">
        <v>248</v>
      </c>
      <c r="C8" s="21" t="s">
        <v>449</v>
      </c>
      <c r="D8" s="117">
        <v>508</v>
      </c>
      <c r="E8" s="419">
        <v>513</v>
      </c>
      <c r="F8" s="15">
        <f t="shared" si="0"/>
        <v>5</v>
      </c>
      <c r="G8" s="83">
        <f t="shared" si="1"/>
        <v>50</v>
      </c>
      <c r="H8" s="40"/>
      <c r="I8" s="40"/>
    </row>
    <row r="9" spans="1:11" ht="24" x14ac:dyDescent="0.55000000000000004">
      <c r="A9" s="15">
        <v>5</v>
      </c>
      <c r="B9" s="15" t="s">
        <v>249</v>
      </c>
      <c r="C9" s="21" t="s">
        <v>250</v>
      </c>
      <c r="D9" s="117">
        <v>509</v>
      </c>
      <c r="E9" s="419">
        <v>513</v>
      </c>
      <c r="F9" s="15">
        <f t="shared" si="0"/>
        <v>4</v>
      </c>
      <c r="G9" s="83">
        <f t="shared" si="1"/>
        <v>40</v>
      </c>
      <c r="H9" s="47"/>
      <c r="I9" s="40"/>
    </row>
    <row r="10" spans="1:11" ht="24" x14ac:dyDescent="0.55000000000000004">
      <c r="A10" s="15">
        <v>6</v>
      </c>
      <c r="B10" s="15" t="s">
        <v>251</v>
      </c>
      <c r="C10" s="21" t="s">
        <v>252</v>
      </c>
      <c r="D10" s="117">
        <v>425</v>
      </c>
      <c r="E10" s="419">
        <v>428</v>
      </c>
      <c r="F10" s="15">
        <f t="shared" si="0"/>
        <v>3</v>
      </c>
      <c r="G10" s="83">
        <f t="shared" si="1"/>
        <v>30</v>
      </c>
      <c r="H10" s="40"/>
      <c r="I10" s="40"/>
    </row>
    <row r="11" spans="1:11" ht="24" x14ac:dyDescent="0.55000000000000004">
      <c r="A11" s="15">
        <v>7</v>
      </c>
      <c r="B11" s="15" t="s">
        <v>253</v>
      </c>
      <c r="C11" s="21" t="s">
        <v>254</v>
      </c>
      <c r="D11" s="117">
        <v>585</v>
      </c>
      <c r="E11" s="419">
        <v>592</v>
      </c>
      <c r="F11" s="15">
        <f t="shared" si="0"/>
        <v>7</v>
      </c>
      <c r="G11" s="83">
        <f t="shared" si="1"/>
        <v>70</v>
      </c>
      <c r="H11" s="47"/>
      <c r="I11" s="40"/>
    </row>
    <row r="12" spans="1:11" ht="24" x14ac:dyDescent="0.55000000000000004">
      <c r="A12" s="15">
        <v>8</v>
      </c>
      <c r="B12" s="15" t="s">
        <v>255</v>
      </c>
      <c r="C12" s="21" t="s">
        <v>256</v>
      </c>
      <c r="D12" s="117">
        <v>712</v>
      </c>
      <c r="E12" s="419">
        <v>716</v>
      </c>
      <c r="F12" s="15">
        <f t="shared" si="0"/>
        <v>4</v>
      </c>
      <c r="G12" s="83">
        <f t="shared" si="1"/>
        <v>40</v>
      </c>
      <c r="H12" s="40"/>
      <c r="I12" s="40"/>
    </row>
    <row r="13" spans="1:11" ht="24" x14ac:dyDescent="0.55000000000000004">
      <c r="A13" s="15">
        <v>9</v>
      </c>
      <c r="B13" s="15" t="s">
        <v>257</v>
      </c>
      <c r="C13" s="21" t="s">
        <v>258</v>
      </c>
      <c r="D13" s="117">
        <v>420</v>
      </c>
      <c r="E13" s="419">
        <v>423</v>
      </c>
      <c r="F13" s="15">
        <f t="shared" si="0"/>
        <v>3</v>
      </c>
      <c r="G13" s="83">
        <f t="shared" si="1"/>
        <v>30</v>
      </c>
      <c r="H13" s="47"/>
      <c r="I13" s="40"/>
    </row>
    <row r="14" spans="1:11" ht="24" x14ac:dyDescent="0.55000000000000004">
      <c r="A14" s="23">
        <v>10</v>
      </c>
      <c r="B14" s="23" t="s">
        <v>259</v>
      </c>
      <c r="C14" s="26" t="s">
        <v>448</v>
      </c>
      <c r="D14" s="121">
        <v>1306</v>
      </c>
      <c r="E14" s="423">
        <v>1318</v>
      </c>
      <c r="F14" s="15">
        <f t="shared" si="0"/>
        <v>12</v>
      </c>
      <c r="G14" s="83">
        <f t="shared" si="1"/>
        <v>120</v>
      </c>
      <c r="H14" s="40"/>
      <c r="I14" s="47"/>
    </row>
    <row r="15" spans="1:11" ht="24" x14ac:dyDescent="0.55000000000000004">
      <c r="A15" s="15">
        <v>11</v>
      </c>
      <c r="B15" s="15" t="s">
        <v>261</v>
      </c>
      <c r="C15" s="21" t="s">
        <v>447</v>
      </c>
      <c r="D15" s="117">
        <v>772</v>
      </c>
      <c r="E15" s="419">
        <v>792</v>
      </c>
      <c r="F15" s="15">
        <f t="shared" si="0"/>
        <v>20</v>
      </c>
      <c r="G15" s="83">
        <f t="shared" si="1"/>
        <v>200</v>
      </c>
      <c r="H15" s="47"/>
      <c r="I15" s="40"/>
    </row>
    <row r="16" spans="1:11" ht="24" x14ac:dyDescent="0.55000000000000004">
      <c r="A16" s="23">
        <v>12</v>
      </c>
      <c r="B16" s="23" t="s">
        <v>263</v>
      </c>
      <c r="C16" s="26" t="s">
        <v>277</v>
      </c>
      <c r="D16" s="121">
        <v>1003</v>
      </c>
      <c r="E16" s="423">
        <v>1011</v>
      </c>
      <c r="F16" s="15">
        <f t="shared" si="0"/>
        <v>8</v>
      </c>
      <c r="G16" s="83">
        <f t="shared" si="1"/>
        <v>80</v>
      </c>
      <c r="H16" s="40"/>
      <c r="I16" s="47"/>
    </row>
    <row r="17" spans="1:9" ht="24" x14ac:dyDescent="0.55000000000000004">
      <c r="A17" s="15">
        <v>13</v>
      </c>
      <c r="B17" s="15" t="s">
        <v>264</v>
      </c>
      <c r="C17" s="21" t="s">
        <v>278</v>
      </c>
      <c r="D17" s="117">
        <v>2234</v>
      </c>
      <c r="E17" s="419">
        <v>2239</v>
      </c>
      <c r="F17" s="15">
        <f t="shared" si="0"/>
        <v>5</v>
      </c>
      <c r="G17" s="83">
        <f t="shared" si="1"/>
        <v>50</v>
      </c>
      <c r="H17" s="40"/>
      <c r="I17" s="40"/>
    </row>
    <row r="18" spans="1:9" ht="24" x14ac:dyDescent="0.55000000000000004">
      <c r="A18" s="23">
        <v>14</v>
      </c>
      <c r="B18" s="23" t="s">
        <v>265</v>
      </c>
      <c r="C18" s="26" t="s">
        <v>279</v>
      </c>
      <c r="D18" s="121">
        <v>244</v>
      </c>
      <c r="E18" s="423">
        <v>247</v>
      </c>
      <c r="F18" s="15">
        <f t="shared" si="0"/>
        <v>3</v>
      </c>
      <c r="G18" s="83">
        <f t="shared" si="1"/>
        <v>30</v>
      </c>
      <c r="H18" s="47"/>
      <c r="I18" s="47"/>
    </row>
    <row r="19" spans="1:9" ht="24" x14ac:dyDescent="0.55000000000000004">
      <c r="A19" s="15">
        <v>15</v>
      </c>
      <c r="B19" s="15" t="s">
        <v>267</v>
      </c>
      <c r="C19" s="21" t="s">
        <v>492</v>
      </c>
      <c r="D19" s="117">
        <v>1024</v>
      </c>
      <c r="E19" s="419">
        <v>1038</v>
      </c>
      <c r="F19" s="15">
        <f t="shared" si="0"/>
        <v>14</v>
      </c>
      <c r="G19" s="83">
        <f t="shared" si="1"/>
        <v>140</v>
      </c>
      <c r="H19" s="40"/>
      <c r="I19" s="90" t="s">
        <v>500</v>
      </c>
    </row>
    <row r="20" spans="1:9" ht="24" x14ac:dyDescent="0.55000000000000004">
      <c r="A20" s="23">
        <v>16</v>
      </c>
      <c r="B20" s="23" t="s">
        <v>268</v>
      </c>
      <c r="C20" s="21" t="s">
        <v>280</v>
      </c>
      <c r="D20" s="121">
        <v>335</v>
      </c>
      <c r="E20" s="423">
        <v>335</v>
      </c>
      <c r="F20" s="15">
        <f t="shared" si="0"/>
        <v>0</v>
      </c>
      <c r="G20" s="83">
        <f t="shared" si="1"/>
        <v>0</v>
      </c>
      <c r="H20" s="47"/>
      <c r="I20" s="47"/>
    </row>
    <row r="21" spans="1:9" ht="24" x14ac:dyDescent="0.55000000000000004">
      <c r="A21" s="15">
        <v>17</v>
      </c>
      <c r="B21" s="15" t="s">
        <v>270</v>
      </c>
      <c r="C21" s="21" t="s">
        <v>446</v>
      </c>
      <c r="D21" s="117">
        <v>196</v>
      </c>
      <c r="E21" s="419">
        <v>196</v>
      </c>
      <c r="F21" s="15">
        <f t="shared" si="0"/>
        <v>0</v>
      </c>
      <c r="G21" s="83">
        <f t="shared" si="1"/>
        <v>0</v>
      </c>
      <c r="H21" s="40"/>
      <c r="I21" s="40"/>
    </row>
    <row r="22" spans="1:9" ht="24" x14ac:dyDescent="0.55000000000000004">
      <c r="A22" s="23">
        <v>18</v>
      </c>
      <c r="B22" s="23" t="s">
        <v>271</v>
      </c>
      <c r="C22" s="26" t="s">
        <v>282</v>
      </c>
      <c r="D22" s="121">
        <v>888</v>
      </c>
      <c r="E22" s="423">
        <v>896</v>
      </c>
      <c r="F22" s="15">
        <f t="shared" si="0"/>
        <v>8</v>
      </c>
      <c r="G22" s="83">
        <f t="shared" si="1"/>
        <v>80</v>
      </c>
      <c r="H22" s="47"/>
      <c r="I22" s="47"/>
    </row>
    <row r="23" spans="1:9" ht="24" x14ac:dyDescent="0.55000000000000004">
      <c r="A23" s="15">
        <v>19</v>
      </c>
      <c r="B23" s="15" t="s">
        <v>272</v>
      </c>
      <c r="C23" s="21" t="s">
        <v>283</v>
      </c>
      <c r="D23" s="117">
        <v>1094</v>
      </c>
      <c r="E23" s="419">
        <v>1121</v>
      </c>
      <c r="F23" s="15">
        <f t="shared" si="0"/>
        <v>27</v>
      </c>
      <c r="G23" s="83">
        <f t="shared" si="1"/>
        <v>270</v>
      </c>
      <c r="H23" s="40"/>
      <c r="I23" s="40"/>
    </row>
    <row r="24" spans="1:9" ht="24" x14ac:dyDescent="0.55000000000000004">
      <c r="A24" s="42">
        <v>20</v>
      </c>
      <c r="B24" s="42" t="s">
        <v>274</v>
      </c>
      <c r="C24" s="97" t="s">
        <v>284</v>
      </c>
      <c r="D24" s="141">
        <v>291</v>
      </c>
      <c r="E24" s="432">
        <v>294</v>
      </c>
      <c r="F24" s="15">
        <f t="shared" si="0"/>
        <v>3</v>
      </c>
      <c r="G24" s="83">
        <f t="shared" si="1"/>
        <v>30</v>
      </c>
      <c r="H24" s="40"/>
      <c r="I24" s="53"/>
    </row>
    <row r="25" spans="1:9" ht="27.75" x14ac:dyDescent="0.65">
      <c r="A25" s="56"/>
      <c r="B25" s="57"/>
      <c r="C25" s="57" t="s">
        <v>296</v>
      </c>
      <c r="D25" s="215"/>
      <c r="E25" s="57"/>
      <c r="F25" s="57"/>
      <c r="G25" s="76">
        <f>SUM(G5:G24)</f>
        <v>1550</v>
      </c>
      <c r="H25" s="67" t="s">
        <v>4</v>
      </c>
      <c r="I25" s="59"/>
    </row>
    <row r="26" spans="1:9" ht="24" x14ac:dyDescent="0.55000000000000004">
      <c r="A26" s="1"/>
      <c r="B26" s="1"/>
      <c r="C26" s="1"/>
      <c r="D26" s="132"/>
      <c r="E26" s="1"/>
      <c r="F26" s="1"/>
      <c r="G26" s="1"/>
      <c r="H26" s="1"/>
      <c r="I26" s="1"/>
    </row>
    <row r="27" spans="1:9" ht="24" x14ac:dyDescent="0.55000000000000004">
      <c r="A27" s="1"/>
      <c r="B27" s="1"/>
      <c r="C27" s="1"/>
      <c r="D27" s="589" t="s">
        <v>697</v>
      </c>
      <c r="E27" s="589"/>
      <c r="F27" s="589"/>
      <c r="G27" s="589"/>
      <c r="H27" s="1"/>
      <c r="I27" s="1"/>
    </row>
    <row r="28" spans="1:9" ht="24" x14ac:dyDescent="0.55000000000000004">
      <c r="A28" s="1"/>
      <c r="B28" s="1"/>
      <c r="C28" s="1"/>
      <c r="D28" s="590" t="s">
        <v>698</v>
      </c>
      <c r="E28" s="590"/>
      <c r="F28" s="590"/>
      <c r="G28" s="590"/>
      <c r="H28" s="1"/>
      <c r="I28" s="1"/>
    </row>
    <row r="29" spans="1:9" ht="24" x14ac:dyDescent="0.55000000000000004">
      <c r="D29" s="589" t="s">
        <v>716</v>
      </c>
      <c r="E29" s="589"/>
      <c r="F29" s="589"/>
      <c r="G29" s="589"/>
    </row>
    <row r="38" spans="2:2" x14ac:dyDescent="0.35">
      <c r="B38" s="96"/>
    </row>
  </sheetData>
  <mergeCells count="5">
    <mergeCell ref="A2:I2"/>
    <mergeCell ref="A1:I1"/>
    <mergeCell ref="D27:G27"/>
    <mergeCell ref="D28:G28"/>
    <mergeCell ref="D29:G29"/>
  </mergeCells>
  <phoneticPr fontId="9" type="noConversion"/>
  <pageMargins left="0.43307086614173229" right="0.15748031496062992" top="0.51181102362204722" bottom="0.23622047244094491" header="0.51181102362204722" footer="0.27559055118110237"/>
  <pageSetup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K38"/>
  <sheetViews>
    <sheetView workbookViewId="0">
      <selection activeCell="O20" sqref="O20"/>
    </sheetView>
  </sheetViews>
  <sheetFormatPr defaultRowHeight="15" x14ac:dyDescent="0.35"/>
  <cols>
    <col min="1" max="1" width="4.5" style="129" customWidth="1"/>
    <col min="2" max="2" width="7.25" style="129" customWidth="1"/>
    <col min="3" max="3" width="27.5" style="129" customWidth="1"/>
    <col min="4" max="4" width="8.25" style="129" customWidth="1"/>
    <col min="5" max="5" width="8.5" style="475" customWidth="1"/>
    <col min="6" max="6" width="8.5" style="129" customWidth="1"/>
    <col min="7" max="7" width="13.25" style="129" customWidth="1"/>
    <col min="8" max="8" width="0.5" style="129" customWidth="1"/>
    <col min="9" max="9" width="18.625" style="129" customWidth="1"/>
    <col min="10" max="16384" width="9" style="54"/>
  </cols>
  <sheetData>
    <row r="1" spans="1:11" ht="30.75" customHeight="1" x14ac:dyDescent="0.65">
      <c r="A1" s="638" t="s">
        <v>690</v>
      </c>
      <c r="B1" s="638"/>
      <c r="C1" s="638"/>
      <c r="D1" s="638"/>
      <c r="E1" s="638"/>
      <c r="F1" s="638"/>
      <c r="G1" s="638"/>
      <c r="H1" s="638"/>
      <c r="I1" s="638"/>
    </row>
    <row r="2" spans="1:11" ht="27.75" customHeight="1" x14ac:dyDescent="0.65">
      <c r="A2" s="603" t="s">
        <v>714</v>
      </c>
      <c r="B2" s="603"/>
      <c r="C2" s="603"/>
      <c r="D2" s="603"/>
      <c r="E2" s="603"/>
      <c r="F2" s="603"/>
      <c r="G2" s="603"/>
      <c r="H2" s="603"/>
      <c r="I2" s="603"/>
    </row>
    <row r="3" spans="1:11" ht="24" x14ac:dyDescent="0.55000000000000004">
      <c r="A3" s="180" t="s">
        <v>6</v>
      </c>
      <c r="B3" s="180" t="s">
        <v>80</v>
      </c>
      <c r="C3" s="180" t="s">
        <v>82</v>
      </c>
      <c r="D3" s="491" t="s">
        <v>195</v>
      </c>
      <c r="E3" s="471"/>
      <c r="F3" s="180" t="s">
        <v>2</v>
      </c>
      <c r="G3" s="187" t="s">
        <v>591</v>
      </c>
      <c r="H3" s="183"/>
      <c r="I3" s="180" t="s">
        <v>5</v>
      </c>
    </row>
    <row r="4" spans="1:11" ht="24" x14ac:dyDescent="0.55000000000000004">
      <c r="A4" s="150" t="s">
        <v>7</v>
      </c>
      <c r="B4" s="227"/>
      <c r="C4" s="227"/>
      <c r="D4" s="143" t="s">
        <v>0</v>
      </c>
      <c r="E4" s="472" t="s">
        <v>1</v>
      </c>
      <c r="F4" s="150" t="s">
        <v>3</v>
      </c>
      <c r="G4" s="187" t="s">
        <v>4</v>
      </c>
      <c r="H4" s="188"/>
      <c r="I4" s="189"/>
    </row>
    <row r="5" spans="1:11" s="136" customFormat="1" ht="24" x14ac:dyDescent="0.55000000000000004">
      <c r="A5" s="119">
        <v>1</v>
      </c>
      <c r="B5" s="119" t="s">
        <v>243</v>
      </c>
      <c r="C5" s="128" t="s">
        <v>614</v>
      </c>
      <c r="D5" s="419">
        <v>1195</v>
      </c>
      <c r="E5" s="419">
        <v>1264</v>
      </c>
      <c r="F5" s="119">
        <f>E5-D5</f>
        <v>69</v>
      </c>
      <c r="G5" s="120">
        <f>F5*5</f>
        <v>345</v>
      </c>
      <c r="H5" s="121"/>
      <c r="I5" s="140"/>
      <c r="K5" s="136" t="s">
        <v>194</v>
      </c>
    </row>
    <row r="6" spans="1:11" ht="24" x14ac:dyDescent="0.55000000000000004">
      <c r="A6" s="119">
        <v>2</v>
      </c>
      <c r="B6" s="119" t="s">
        <v>244</v>
      </c>
      <c r="C6" s="128" t="s">
        <v>245</v>
      </c>
      <c r="D6" s="419">
        <v>7362</v>
      </c>
      <c r="E6" s="419">
        <v>7475</v>
      </c>
      <c r="F6" s="119">
        <f>E6-D6</f>
        <v>113</v>
      </c>
      <c r="G6" s="120">
        <f>F6*5</f>
        <v>565</v>
      </c>
      <c r="H6" s="117"/>
      <c r="I6" s="117"/>
    </row>
    <row r="7" spans="1:11" ht="24" x14ac:dyDescent="0.55000000000000004">
      <c r="A7" s="228">
        <v>3</v>
      </c>
      <c r="B7" s="228" t="s">
        <v>246</v>
      </c>
      <c r="C7" s="165" t="s">
        <v>247</v>
      </c>
      <c r="D7" s="432">
        <v>7367</v>
      </c>
      <c r="E7" s="432">
        <v>7476</v>
      </c>
      <c r="F7" s="119">
        <f t="shared" ref="F7:F24" si="0">E7-D7</f>
        <v>109</v>
      </c>
      <c r="G7" s="120">
        <f t="shared" ref="G7:G24" si="1">F7*5</f>
        <v>545</v>
      </c>
      <c r="H7" s="121"/>
      <c r="I7" s="141"/>
    </row>
    <row r="8" spans="1:11" ht="24" x14ac:dyDescent="0.55000000000000004">
      <c r="A8" s="119">
        <v>4</v>
      </c>
      <c r="B8" s="119" t="s">
        <v>248</v>
      </c>
      <c r="C8" s="128" t="s">
        <v>443</v>
      </c>
      <c r="D8" s="419">
        <v>1425</v>
      </c>
      <c r="E8" s="419">
        <v>1636</v>
      </c>
      <c r="F8" s="119">
        <f t="shared" si="0"/>
        <v>211</v>
      </c>
      <c r="G8" s="120">
        <f t="shared" si="1"/>
        <v>1055</v>
      </c>
      <c r="H8" s="117"/>
      <c r="I8" s="117"/>
    </row>
    <row r="9" spans="1:11" s="129" customFormat="1" ht="24" x14ac:dyDescent="0.55000000000000004">
      <c r="A9" s="119">
        <v>5</v>
      </c>
      <c r="B9" s="119" t="s">
        <v>249</v>
      </c>
      <c r="C9" s="128" t="s">
        <v>250</v>
      </c>
      <c r="D9" s="419">
        <v>1998</v>
      </c>
      <c r="E9" s="419">
        <v>2182</v>
      </c>
      <c r="F9" s="119">
        <f t="shared" si="0"/>
        <v>184</v>
      </c>
      <c r="G9" s="120">
        <f t="shared" si="1"/>
        <v>920</v>
      </c>
      <c r="H9" s="121"/>
      <c r="I9" s="117"/>
    </row>
    <row r="10" spans="1:11" ht="24" x14ac:dyDescent="0.55000000000000004">
      <c r="A10" s="119">
        <v>6</v>
      </c>
      <c r="B10" s="119" t="s">
        <v>251</v>
      </c>
      <c r="C10" s="128" t="s">
        <v>252</v>
      </c>
      <c r="D10" s="419">
        <v>10016</v>
      </c>
      <c r="E10" s="419">
        <v>10152</v>
      </c>
      <c r="F10" s="119">
        <f t="shared" si="0"/>
        <v>136</v>
      </c>
      <c r="G10" s="120">
        <f t="shared" si="1"/>
        <v>680</v>
      </c>
      <c r="H10" s="117"/>
      <c r="I10" s="117"/>
    </row>
    <row r="11" spans="1:11" ht="24" x14ac:dyDescent="0.55000000000000004">
      <c r="A11" s="119">
        <v>7</v>
      </c>
      <c r="B11" s="119" t="s">
        <v>253</v>
      </c>
      <c r="C11" s="128" t="s">
        <v>254</v>
      </c>
      <c r="D11" s="419">
        <v>1881</v>
      </c>
      <c r="E11" s="419">
        <v>2044</v>
      </c>
      <c r="F11" s="119">
        <f t="shared" si="0"/>
        <v>163</v>
      </c>
      <c r="G11" s="120">
        <f t="shared" si="1"/>
        <v>815</v>
      </c>
      <c r="H11" s="121"/>
      <c r="I11" s="117"/>
    </row>
    <row r="12" spans="1:11" ht="24" x14ac:dyDescent="0.55000000000000004">
      <c r="A12" s="119">
        <v>8</v>
      </c>
      <c r="B12" s="119" t="s">
        <v>255</v>
      </c>
      <c r="C12" s="128" t="s">
        <v>256</v>
      </c>
      <c r="D12" s="419">
        <v>10351</v>
      </c>
      <c r="E12" s="419">
        <v>10504</v>
      </c>
      <c r="F12" s="119">
        <f t="shared" si="0"/>
        <v>153</v>
      </c>
      <c r="G12" s="120">
        <f t="shared" si="1"/>
        <v>765</v>
      </c>
      <c r="H12" s="117"/>
      <c r="I12" s="117"/>
    </row>
    <row r="13" spans="1:11" ht="24" x14ac:dyDescent="0.55000000000000004">
      <c r="A13" s="119">
        <v>9</v>
      </c>
      <c r="B13" s="119" t="s">
        <v>257</v>
      </c>
      <c r="C13" s="128" t="s">
        <v>258</v>
      </c>
      <c r="D13" s="419">
        <v>7437</v>
      </c>
      <c r="E13" s="419">
        <v>7589</v>
      </c>
      <c r="F13" s="119">
        <f t="shared" si="0"/>
        <v>152</v>
      </c>
      <c r="G13" s="120">
        <f t="shared" si="1"/>
        <v>760</v>
      </c>
      <c r="H13" s="121"/>
      <c r="I13" s="117"/>
    </row>
    <row r="14" spans="1:11" ht="24" x14ac:dyDescent="0.55000000000000004">
      <c r="A14" s="119">
        <v>10</v>
      </c>
      <c r="B14" s="119" t="s">
        <v>259</v>
      </c>
      <c r="C14" s="128" t="s">
        <v>260</v>
      </c>
      <c r="D14" s="419">
        <v>7391</v>
      </c>
      <c r="E14" s="419">
        <v>7644</v>
      </c>
      <c r="F14" s="119">
        <f t="shared" si="0"/>
        <v>253</v>
      </c>
      <c r="G14" s="120">
        <f t="shared" si="1"/>
        <v>1265</v>
      </c>
      <c r="H14" s="117"/>
      <c r="I14" s="117"/>
    </row>
    <row r="15" spans="1:11" ht="24" x14ac:dyDescent="0.55000000000000004">
      <c r="A15" s="119">
        <v>11</v>
      </c>
      <c r="B15" s="119" t="s">
        <v>261</v>
      </c>
      <c r="C15" s="128" t="s">
        <v>262</v>
      </c>
      <c r="D15" s="419">
        <v>1855</v>
      </c>
      <c r="E15" s="419">
        <v>2392</v>
      </c>
      <c r="F15" s="119">
        <f t="shared" si="0"/>
        <v>537</v>
      </c>
      <c r="G15" s="120">
        <f t="shared" si="1"/>
        <v>2685</v>
      </c>
      <c r="H15" s="121"/>
      <c r="I15" s="117"/>
    </row>
    <row r="16" spans="1:11" s="136" customFormat="1" ht="24" x14ac:dyDescent="0.55000000000000004">
      <c r="A16" s="119">
        <v>12</v>
      </c>
      <c r="B16" s="119" t="s">
        <v>263</v>
      </c>
      <c r="C16" s="128" t="s">
        <v>277</v>
      </c>
      <c r="D16" s="419">
        <v>4402</v>
      </c>
      <c r="E16" s="419">
        <v>4717</v>
      </c>
      <c r="F16" s="119">
        <f t="shared" si="0"/>
        <v>315</v>
      </c>
      <c r="G16" s="120">
        <f t="shared" si="1"/>
        <v>1575</v>
      </c>
      <c r="H16" s="117"/>
      <c r="I16" s="117"/>
    </row>
    <row r="17" spans="1:9" ht="24" x14ac:dyDescent="0.55000000000000004">
      <c r="A17" s="119">
        <v>13</v>
      </c>
      <c r="B17" s="119" t="s">
        <v>264</v>
      </c>
      <c r="C17" s="128" t="s">
        <v>444</v>
      </c>
      <c r="D17" s="419">
        <v>2953</v>
      </c>
      <c r="E17" s="419">
        <v>3338</v>
      </c>
      <c r="F17" s="119">
        <f t="shared" si="0"/>
        <v>385</v>
      </c>
      <c r="G17" s="120">
        <f t="shared" si="1"/>
        <v>1925</v>
      </c>
      <c r="H17" s="121"/>
      <c r="I17" s="117"/>
    </row>
    <row r="18" spans="1:9" ht="24" x14ac:dyDescent="0.55000000000000004">
      <c r="A18" s="119">
        <v>14</v>
      </c>
      <c r="B18" s="119" t="s">
        <v>265</v>
      </c>
      <c r="C18" s="128" t="s">
        <v>266</v>
      </c>
      <c r="D18" s="419">
        <v>4841</v>
      </c>
      <c r="E18" s="419">
        <v>4924</v>
      </c>
      <c r="F18" s="119">
        <f t="shared" si="0"/>
        <v>83</v>
      </c>
      <c r="G18" s="120">
        <f t="shared" si="1"/>
        <v>415</v>
      </c>
      <c r="H18" s="117"/>
      <c r="I18" s="117"/>
    </row>
    <row r="19" spans="1:9" ht="24" x14ac:dyDescent="0.55000000000000004">
      <c r="A19" s="119">
        <v>15</v>
      </c>
      <c r="B19" s="119" t="s">
        <v>267</v>
      </c>
      <c r="C19" s="128" t="s">
        <v>492</v>
      </c>
      <c r="D19" s="419">
        <v>7670</v>
      </c>
      <c r="E19" s="419">
        <v>8160</v>
      </c>
      <c r="F19" s="119">
        <f t="shared" si="0"/>
        <v>490</v>
      </c>
      <c r="G19" s="120">
        <f t="shared" si="1"/>
        <v>2450</v>
      </c>
      <c r="H19" s="121"/>
      <c r="I19" s="142" t="s">
        <v>500</v>
      </c>
    </row>
    <row r="20" spans="1:9" ht="24" x14ac:dyDescent="0.55000000000000004">
      <c r="A20" s="119">
        <v>16</v>
      </c>
      <c r="B20" s="119" t="s">
        <v>268</v>
      </c>
      <c r="C20" s="128" t="s">
        <v>269</v>
      </c>
      <c r="D20" s="419">
        <v>6929</v>
      </c>
      <c r="E20" s="419">
        <v>7027</v>
      </c>
      <c r="F20" s="119">
        <f t="shared" si="0"/>
        <v>98</v>
      </c>
      <c r="G20" s="120">
        <f t="shared" si="1"/>
        <v>490</v>
      </c>
      <c r="H20" s="117"/>
      <c r="I20" s="117"/>
    </row>
    <row r="21" spans="1:9" ht="24" x14ac:dyDescent="0.55000000000000004">
      <c r="A21" s="119">
        <v>17</v>
      </c>
      <c r="B21" s="119" t="s">
        <v>270</v>
      </c>
      <c r="C21" s="128" t="s">
        <v>281</v>
      </c>
      <c r="D21" s="419">
        <v>2419</v>
      </c>
      <c r="E21" s="419">
        <v>2419</v>
      </c>
      <c r="F21" s="119">
        <f t="shared" si="0"/>
        <v>0</v>
      </c>
      <c r="G21" s="120">
        <f t="shared" si="1"/>
        <v>0</v>
      </c>
      <c r="H21" s="121"/>
      <c r="I21" s="117"/>
    </row>
    <row r="22" spans="1:9" ht="24" x14ac:dyDescent="0.55000000000000004">
      <c r="A22" s="119">
        <v>18</v>
      </c>
      <c r="B22" s="119" t="s">
        <v>271</v>
      </c>
      <c r="C22" s="128" t="s">
        <v>445</v>
      </c>
      <c r="D22" s="419">
        <v>10244</v>
      </c>
      <c r="E22" s="419">
        <v>10571</v>
      </c>
      <c r="F22" s="119">
        <f t="shared" si="0"/>
        <v>327</v>
      </c>
      <c r="G22" s="120">
        <f t="shared" si="1"/>
        <v>1635</v>
      </c>
      <c r="H22" s="117"/>
      <c r="I22" s="117"/>
    </row>
    <row r="23" spans="1:9" s="129" customFormat="1" ht="24" x14ac:dyDescent="0.55000000000000004">
      <c r="A23" s="119">
        <v>19</v>
      </c>
      <c r="B23" s="119" t="s">
        <v>272</v>
      </c>
      <c r="C23" s="128" t="s">
        <v>273</v>
      </c>
      <c r="D23" s="419">
        <v>5902</v>
      </c>
      <c r="E23" s="419">
        <v>6721</v>
      </c>
      <c r="F23" s="119">
        <f t="shared" si="0"/>
        <v>819</v>
      </c>
      <c r="G23" s="120">
        <f t="shared" si="1"/>
        <v>4095</v>
      </c>
      <c r="H23" s="121"/>
      <c r="I23" s="117"/>
    </row>
    <row r="24" spans="1:9" ht="24" x14ac:dyDescent="0.55000000000000004">
      <c r="A24" s="228">
        <v>20</v>
      </c>
      <c r="B24" s="228" t="s">
        <v>274</v>
      </c>
      <c r="C24" s="165" t="s">
        <v>275</v>
      </c>
      <c r="D24" s="432">
        <v>6001</v>
      </c>
      <c r="E24" s="432">
        <v>6025</v>
      </c>
      <c r="F24" s="119">
        <f t="shared" si="0"/>
        <v>24</v>
      </c>
      <c r="G24" s="120">
        <f t="shared" si="1"/>
        <v>120</v>
      </c>
      <c r="H24" s="117"/>
      <c r="I24" s="141"/>
    </row>
    <row r="25" spans="1:9" ht="27.75" x14ac:dyDescent="0.65">
      <c r="A25" s="214"/>
      <c r="B25" s="215"/>
      <c r="C25" s="215" t="s">
        <v>677</v>
      </c>
      <c r="D25" s="215"/>
      <c r="E25" s="473"/>
      <c r="F25" s="215"/>
      <c r="G25" s="277">
        <f>SUM(G5:G24)</f>
        <v>23105</v>
      </c>
      <c r="H25" s="248" t="s">
        <v>4</v>
      </c>
      <c r="I25" s="220"/>
    </row>
    <row r="26" spans="1:9" ht="24" x14ac:dyDescent="0.55000000000000004">
      <c r="A26" s="132"/>
      <c r="B26" s="132"/>
      <c r="C26" s="132"/>
      <c r="D26" s="132"/>
      <c r="E26" s="474"/>
      <c r="F26" s="132"/>
      <c r="G26" s="132"/>
      <c r="H26" s="132"/>
      <c r="I26" s="132"/>
    </row>
    <row r="27" spans="1:9" ht="24" x14ac:dyDescent="0.55000000000000004">
      <c r="A27" s="132"/>
      <c r="B27" s="132"/>
      <c r="C27" s="132"/>
      <c r="D27" s="132"/>
      <c r="E27" s="474"/>
      <c r="F27" s="132"/>
      <c r="G27" s="132"/>
      <c r="H27" s="132"/>
      <c r="I27" s="132"/>
    </row>
    <row r="28" spans="1:9" ht="24" x14ac:dyDescent="0.55000000000000004">
      <c r="A28" s="132"/>
      <c r="B28" s="132"/>
      <c r="C28" s="132"/>
      <c r="D28" s="589" t="s">
        <v>706</v>
      </c>
      <c r="E28" s="589"/>
      <c r="F28" s="589"/>
      <c r="G28" s="589"/>
      <c r="H28" s="132"/>
      <c r="I28" s="132"/>
    </row>
    <row r="29" spans="1:9" ht="24" x14ac:dyDescent="0.55000000000000004">
      <c r="D29" s="590" t="s">
        <v>705</v>
      </c>
      <c r="E29" s="590"/>
      <c r="F29" s="590"/>
      <c r="G29" s="590"/>
    </row>
    <row r="30" spans="1:9" ht="24" x14ac:dyDescent="0.55000000000000004">
      <c r="D30" s="589" t="s">
        <v>715</v>
      </c>
      <c r="E30" s="589"/>
      <c r="F30" s="589"/>
      <c r="G30" s="589"/>
    </row>
    <row r="38" spans="2:2" x14ac:dyDescent="0.35">
      <c r="B38" s="278"/>
    </row>
  </sheetData>
  <mergeCells count="5">
    <mergeCell ref="A2:I2"/>
    <mergeCell ref="A1:I1"/>
    <mergeCell ref="D28:G28"/>
    <mergeCell ref="D29:G29"/>
    <mergeCell ref="D30:G30"/>
  </mergeCells>
  <phoneticPr fontId="9" type="noConversion"/>
  <pageMargins left="0.43307086614173229" right="0.15748031496062992" top="0.51181102362204722" bottom="0.23622047244094491" header="0.51181102362204722" footer="0.27559055118110237"/>
  <pageSetup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N63"/>
  <sheetViews>
    <sheetView workbookViewId="0">
      <selection activeCell="E58" sqref="E58"/>
    </sheetView>
  </sheetViews>
  <sheetFormatPr defaultRowHeight="24" x14ac:dyDescent="0.55000000000000004"/>
  <cols>
    <col min="1" max="1" width="5.75" style="132" customWidth="1"/>
    <col min="2" max="2" width="15.5" style="132" customWidth="1"/>
    <col min="3" max="3" width="11.25" style="132" customWidth="1"/>
    <col min="4" max="4" width="8.875" style="132" customWidth="1"/>
    <col min="5" max="5" width="8.375" style="474" customWidth="1"/>
    <col min="6" max="6" width="6.75" style="132" customWidth="1"/>
    <col min="7" max="7" width="12.125" style="132" customWidth="1"/>
    <col min="8" max="8" width="0.125" style="132" customWidth="1"/>
    <col min="9" max="9" width="14.125" style="132" customWidth="1"/>
    <col min="10" max="10" width="11.625" style="132" customWidth="1"/>
    <col min="11" max="16384" width="9" style="1"/>
  </cols>
  <sheetData>
    <row r="1" spans="1:14" ht="33" x14ac:dyDescent="0.75">
      <c r="A1" s="644" t="s">
        <v>532</v>
      </c>
      <c r="B1" s="644"/>
      <c r="C1" s="644"/>
      <c r="D1" s="644"/>
      <c r="E1" s="644"/>
      <c r="F1" s="644"/>
      <c r="G1" s="644"/>
      <c r="H1" s="644"/>
      <c r="I1" s="644"/>
      <c r="J1" s="644"/>
    </row>
    <row r="2" spans="1:14" ht="27.75" x14ac:dyDescent="0.65">
      <c r="A2" s="603" t="s">
        <v>714</v>
      </c>
      <c r="B2" s="603"/>
      <c r="C2" s="603"/>
      <c r="D2" s="603"/>
      <c r="E2" s="603"/>
      <c r="F2" s="603"/>
      <c r="G2" s="603"/>
      <c r="H2" s="603"/>
      <c r="I2" s="603"/>
      <c r="J2" s="603"/>
    </row>
    <row r="3" spans="1:14" x14ac:dyDescent="0.55000000000000004">
      <c r="A3" s="279" t="s">
        <v>460</v>
      </c>
      <c r="B3" s="225" t="s">
        <v>339</v>
      </c>
      <c r="C3" s="182"/>
      <c r="D3" s="642" t="s">
        <v>63</v>
      </c>
      <c r="E3" s="643"/>
      <c r="F3" s="180" t="s">
        <v>2</v>
      </c>
      <c r="G3" s="280" t="s">
        <v>170</v>
      </c>
      <c r="H3" s="182"/>
      <c r="I3" s="604" t="s">
        <v>5</v>
      </c>
      <c r="J3" s="645"/>
    </row>
    <row r="4" spans="1:14" x14ac:dyDescent="0.55000000000000004">
      <c r="A4" s="281" t="s">
        <v>461</v>
      </c>
      <c r="B4" s="184"/>
      <c r="C4" s="189"/>
      <c r="D4" s="143" t="s">
        <v>0</v>
      </c>
      <c r="E4" s="472" t="s">
        <v>1</v>
      </c>
      <c r="F4" s="150" t="s">
        <v>3</v>
      </c>
      <c r="G4" s="187" t="s">
        <v>4</v>
      </c>
      <c r="H4" s="188"/>
      <c r="I4" s="639"/>
      <c r="J4" s="646"/>
    </row>
    <row r="5" spans="1:14" x14ac:dyDescent="0.55000000000000004">
      <c r="A5" s="282">
        <v>201</v>
      </c>
      <c r="B5" s="145" t="s">
        <v>305</v>
      </c>
      <c r="C5" s="139" t="s">
        <v>306</v>
      </c>
      <c r="D5" s="114">
        <v>4478</v>
      </c>
      <c r="E5" s="422">
        <v>4573</v>
      </c>
      <c r="F5" s="115">
        <f>E5-D5</f>
        <v>95</v>
      </c>
      <c r="G5" s="120">
        <f>F5*5</f>
        <v>475</v>
      </c>
      <c r="H5" s="121"/>
      <c r="I5" s="283"/>
      <c r="J5" s="191"/>
      <c r="K5" s="1" t="s">
        <v>194</v>
      </c>
    </row>
    <row r="6" spans="1:14" ht="21" customHeight="1" x14ac:dyDescent="0.55000000000000004">
      <c r="A6" s="144">
        <v>202</v>
      </c>
      <c r="B6" s="133" t="s">
        <v>307</v>
      </c>
      <c r="C6" s="134" t="s">
        <v>308</v>
      </c>
      <c r="D6" s="438">
        <v>1471</v>
      </c>
      <c r="E6" s="438">
        <v>1471</v>
      </c>
      <c r="F6" s="115">
        <f t="shared" ref="F6:F31" si="0">E6-D6</f>
        <v>0</v>
      </c>
      <c r="G6" s="120">
        <f t="shared" ref="G6:G31" si="1">F6*5</f>
        <v>0</v>
      </c>
      <c r="H6" s="117"/>
      <c r="I6" s="284"/>
      <c r="J6" s="274"/>
    </row>
    <row r="7" spans="1:14" ht="21" customHeight="1" x14ac:dyDescent="0.55000000000000004">
      <c r="A7" s="258">
        <v>203</v>
      </c>
      <c r="B7" s="138" t="s">
        <v>356</v>
      </c>
      <c r="C7" s="175" t="s">
        <v>351</v>
      </c>
      <c r="D7" s="121">
        <v>1399</v>
      </c>
      <c r="E7" s="423">
        <v>1468</v>
      </c>
      <c r="F7" s="115">
        <f t="shared" si="0"/>
        <v>69</v>
      </c>
      <c r="G7" s="120">
        <f t="shared" si="1"/>
        <v>345</v>
      </c>
      <c r="H7" s="121"/>
      <c r="I7" s="285"/>
      <c r="J7" s="274"/>
      <c r="L7" s="101"/>
    </row>
    <row r="8" spans="1:14" ht="21" customHeight="1" x14ac:dyDescent="0.55000000000000004">
      <c r="A8" s="144">
        <v>204</v>
      </c>
      <c r="B8" s="133" t="s">
        <v>510</v>
      </c>
      <c r="C8" s="134" t="s">
        <v>511</v>
      </c>
      <c r="D8" s="117">
        <v>4092</v>
      </c>
      <c r="E8" s="419">
        <v>4146</v>
      </c>
      <c r="F8" s="115">
        <f t="shared" si="0"/>
        <v>54</v>
      </c>
      <c r="G8" s="120">
        <f t="shared" si="1"/>
        <v>270</v>
      </c>
      <c r="H8" s="117"/>
      <c r="I8" s="286"/>
      <c r="J8" s="274" t="s">
        <v>462</v>
      </c>
    </row>
    <row r="9" spans="1:14" ht="21" customHeight="1" x14ac:dyDescent="0.55000000000000004">
      <c r="A9" s="144">
        <v>205</v>
      </c>
      <c r="B9" s="133" t="s">
        <v>309</v>
      </c>
      <c r="C9" s="134" t="s">
        <v>310</v>
      </c>
      <c r="D9" s="419">
        <v>1002</v>
      </c>
      <c r="E9" s="419">
        <v>1026</v>
      </c>
      <c r="F9" s="115">
        <f t="shared" si="0"/>
        <v>24</v>
      </c>
      <c r="G9" s="120">
        <f t="shared" si="1"/>
        <v>120</v>
      </c>
      <c r="H9" s="121"/>
      <c r="I9" s="287"/>
      <c r="J9" s="274"/>
      <c r="K9" s="514"/>
    </row>
    <row r="10" spans="1:14" ht="21" customHeight="1" x14ac:dyDescent="0.55000000000000004">
      <c r="A10" s="144">
        <v>206</v>
      </c>
      <c r="B10" s="133" t="s">
        <v>311</v>
      </c>
      <c r="C10" s="134" t="s">
        <v>312</v>
      </c>
      <c r="D10" s="117">
        <v>1777</v>
      </c>
      <c r="E10" s="419">
        <v>1811</v>
      </c>
      <c r="F10" s="115">
        <f t="shared" si="0"/>
        <v>34</v>
      </c>
      <c r="G10" s="120">
        <f t="shared" si="1"/>
        <v>170</v>
      </c>
      <c r="H10" s="117"/>
      <c r="I10" s="287"/>
      <c r="J10" s="274"/>
    </row>
    <row r="11" spans="1:14" ht="21" customHeight="1" x14ac:dyDescent="0.55000000000000004">
      <c r="A11" s="144">
        <v>207</v>
      </c>
      <c r="B11" s="133" t="s">
        <v>352</v>
      </c>
      <c r="C11" s="134" t="s">
        <v>353</v>
      </c>
      <c r="D11" s="117">
        <v>1451</v>
      </c>
      <c r="E11" s="419">
        <v>1487</v>
      </c>
      <c r="F11" s="115">
        <f t="shared" si="0"/>
        <v>36</v>
      </c>
      <c r="G11" s="120">
        <f t="shared" si="1"/>
        <v>180</v>
      </c>
      <c r="H11" s="121"/>
      <c r="I11" s="135"/>
      <c r="J11" s="274"/>
    </row>
    <row r="12" spans="1:14" ht="21" customHeight="1" x14ac:dyDescent="0.55000000000000004">
      <c r="A12" s="394">
        <v>208</v>
      </c>
      <c r="B12" s="355" t="s">
        <v>414</v>
      </c>
      <c r="C12" s="389"/>
      <c r="D12" s="356"/>
      <c r="E12" s="424"/>
      <c r="F12" s="350"/>
      <c r="G12" s="376">
        <f t="shared" si="1"/>
        <v>0</v>
      </c>
      <c r="H12" s="356"/>
      <c r="I12" s="407" t="s">
        <v>525</v>
      </c>
      <c r="J12" s="274"/>
    </row>
    <row r="13" spans="1:14" x14ac:dyDescent="0.55000000000000004">
      <c r="A13" s="144">
        <v>209</v>
      </c>
      <c r="B13" s="133" t="s">
        <v>334</v>
      </c>
      <c r="C13" s="134" t="s">
        <v>335</v>
      </c>
      <c r="D13" s="117">
        <v>1245</v>
      </c>
      <c r="E13" s="419">
        <v>1264</v>
      </c>
      <c r="F13" s="115">
        <f t="shared" si="0"/>
        <v>19</v>
      </c>
      <c r="G13" s="120">
        <f t="shared" si="1"/>
        <v>95</v>
      </c>
      <c r="H13" s="121"/>
      <c r="I13" s="287"/>
      <c r="J13" s="191"/>
      <c r="N13" s="101"/>
    </row>
    <row r="14" spans="1:14" x14ac:dyDescent="0.55000000000000004">
      <c r="A14" s="144">
        <v>210</v>
      </c>
      <c r="B14" s="133" t="s">
        <v>372</v>
      </c>
      <c r="C14" s="134" t="s">
        <v>373</v>
      </c>
      <c r="D14" s="117">
        <v>1155</v>
      </c>
      <c r="E14" s="419">
        <v>1172</v>
      </c>
      <c r="F14" s="115">
        <f t="shared" si="0"/>
        <v>17</v>
      </c>
      <c r="G14" s="120">
        <f t="shared" si="1"/>
        <v>85</v>
      </c>
      <c r="H14" s="117"/>
      <c r="I14" s="135"/>
      <c r="J14" s="274"/>
    </row>
    <row r="15" spans="1:14" x14ac:dyDescent="0.55000000000000004">
      <c r="A15" s="394">
        <v>211</v>
      </c>
      <c r="B15" s="355" t="s">
        <v>414</v>
      </c>
      <c r="C15" s="389"/>
      <c r="D15" s="356"/>
      <c r="E15" s="424"/>
      <c r="F15" s="350"/>
      <c r="G15" s="376"/>
      <c r="H15" s="349"/>
      <c r="I15" s="408" t="s">
        <v>631</v>
      </c>
      <c r="J15" s="274"/>
    </row>
    <row r="16" spans="1:14" x14ac:dyDescent="0.55000000000000004">
      <c r="A16" s="394">
        <v>212</v>
      </c>
      <c r="B16" s="355" t="s">
        <v>414</v>
      </c>
      <c r="C16" s="389"/>
      <c r="D16" s="356">
        <v>671</v>
      </c>
      <c r="E16" s="424">
        <v>671</v>
      </c>
      <c r="F16" s="350">
        <f t="shared" si="0"/>
        <v>0</v>
      </c>
      <c r="G16" s="376">
        <f t="shared" si="1"/>
        <v>0</v>
      </c>
      <c r="H16" s="356"/>
      <c r="I16" s="411"/>
      <c r="J16" s="274" t="s">
        <v>463</v>
      </c>
    </row>
    <row r="17" spans="1:10" x14ac:dyDescent="0.55000000000000004">
      <c r="A17" s="144">
        <v>213</v>
      </c>
      <c r="B17" s="133" t="s">
        <v>632</v>
      </c>
      <c r="C17" s="134" t="s">
        <v>633</v>
      </c>
      <c r="D17" s="117">
        <v>2324</v>
      </c>
      <c r="E17" s="419">
        <v>2398</v>
      </c>
      <c r="F17" s="115">
        <f t="shared" si="0"/>
        <v>74</v>
      </c>
      <c r="G17" s="120">
        <f t="shared" si="1"/>
        <v>370</v>
      </c>
      <c r="H17" s="121"/>
      <c r="I17" s="286"/>
      <c r="J17" s="274"/>
    </row>
    <row r="18" spans="1:10" s="132" customFormat="1" x14ac:dyDescent="0.55000000000000004">
      <c r="A18" s="394">
        <v>214</v>
      </c>
      <c r="B18" s="355" t="s">
        <v>414</v>
      </c>
      <c r="C18" s="389"/>
      <c r="D18" s="356"/>
      <c r="E18" s="424"/>
      <c r="F18" s="350">
        <f t="shared" si="0"/>
        <v>0</v>
      </c>
      <c r="G18" s="376">
        <f t="shared" si="1"/>
        <v>0</v>
      </c>
      <c r="H18" s="356"/>
      <c r="I18" s="397" t="s">
        <v>517</v>
      </c>
      <c r="J18" s="274"/>
    </row>
    <row r="19" spans="1:10" x14ac:dyDescent="0.55000000000000004">
      <c r="A19" s="144">
        <v>215</v>
      </c>
      <c r="B19" s="355" t="s">
        <v>414</v>
      </c>
      <c r="C19" s="389"/>
      <c r="D19" s="356"/>
      <c r="E19" s="424"/>
      <c r="F19" s="350">
        <f t="shared" ref="F19" si="2">E19-D19</f>
        <v>0</v>
      </c>
      <c r="G19" s="120">
        <f t="shared" si="1"/>
        <v>0</v>
      </c>
      <c r="H19" s="121"/>
      <c r="I19" s="135" t="s">
        <v>704</v>
      </c>
      <c r="J19" s="274"/>
    </row>
    <row r="20" spans="1:10" x14ac:dyDescent="0.55000000000000004">
      <c r="A20" s="144">
        <v>216</v>
      </c>
      <c r="B20" s="133" t="s">
        <v>317</v>
      </c>
      <c r="C20" s="134" t="s">
        <v>318</v>
      </c>
      <c r="D20" s="117">
        <v>192</v>
      </c>
      <c r="E20" s="419">
        <v>222</v>
      </c>
      <c r="F20" s="115">
        <f t="shared" si="0"/>
        <v>30</v>
      </c>
      <c r="G20" s="120">
        <f t="shared" si="1"/>
        <v>150</v>
      </c>
      <c r="H20" s="117"/>
      <c r="I20" s="135"/>
      <c r="J20" s="165"/>
    </row>
    <row r="21" spans="1:10" x14ac:dyDescent="0.55000000000000004">
      <c r="A21" s="144">
        <v>301</v>
      </c>
      <c r="B21" s="133" t="s">
        <v>357</v>
      </c>
      <c r="C21" s="134" t="s">
        <v>358</v>
      </c>
      <c r="D21" s="117">
        <v>3286</v>
      </c>
      <c r="E21" s="419">
        <v>3302</v>
      </c>
      <c r="F21" s="115">
        <f t="shared" si="0"/>
        <v>16</v>
      </c>
      <c r="G21" s="120">
        <f t="shared" si="1"/>
        <v>80</v>
      </c>
      <c r="H21" s="121"/>
      <c r="I21" s="135"/>
      <c r="J21" s="191"/>
    </row>
    <row r="22" spans="1:10" x14ac:dyDescent="0.55000000000000004">
      <c r="A22" s="144">
        <v>302</v>
      </c>
      <c r="B22" s="133" t="s">
        <v>359</v>
      </c>
      <c r="C22" s="134" t="s">
        <v>360</v>
      </c>
      <c r="D22" s="117">
        <v>3232</v>
      </c>
      <c r="E22" s="419">
        <v>3268</v>
      </c>
      <c r="F22" s="115">
        <f t="shared" si="0"/>
        <v>36</v>
      </c>
      <c r="G22" s="120">
        <f t="shared" si="1"/>
        <v>180</v>
      </c>
      <c r="H22" s="117"/>
      <c r="I22" s="135"/>
      <c r="J22" s="274"/>
    </row>
    <row r="23" spans="1:10" x14ac:dyDescent="0.55000000000000004">
      <c r="A23" s="144">
        <v>303</v>
      </c>
      <c r="B23" s="133" t="s">
        <v>398</v>
      </c>
      <c r="C23" s="134" t="s">
        <v>399</v>
      </c>
      <c r="D23" s="117">
        <v>2601</v>
      </c>
      <c r="E23" s="419">
        <v>2750</v>
      </c>
      <c r="F23" s="115">
        <f t="shared" si="0"/>
        <v>149</v>
      </c>
      <c r="G23" s="120">
        <f t="shared" si="1"/>
        <v>745</v>
      </c>
      <c r="H23" s="121"/>
      <c r="I23" s="287"/>
      <c r="J23" s="274"/>
    </row>
    <row r="24" spans="1:10" x14ac:dyDescent="0.55000000000000004">
      <c r="A24" s="394">
        <v>304</v>
      </c>
      <c r="B24" s="355" t="s">
        <v>414</v>
      </c>
      <c r="C24" s="389"/>
      <c r="D24" s="356"/>
      <c r="E24" s="424"/>
      <c r="F24" s="350"/>
      <c r="G24" s="376"/>
      <c r="H24" s="356"/>
      <c r="I24" s="397"/>
      <c r="J24" s="274" t="s">
        <v>464</v>
      </c>
    </row>
    <row r="25" spans="1:10" x14ac:dyDescent="0.55000000000000004">
      <c r="A25" s="394">
        <v>305</v>
      </c>
      <c r="B25" s="355" t="s">
        <v>414</v>
      </c>
      <c r="C25" s="389"/>
      <c r="D25" s="356"/>
      <c r="E25" s="424"/>
      <c r="F25" s="350"/>
      <c r="G25" s="376"/>
      <c r="H25" s="349"/>
      <c r="I25" s="407" t="s">
        <v>624</v>
      </c>
      <c r="J25" s="274"/>
    </row>
    <row r="26" spans="1:10" x14ac:dyDescent="0.55000000000000004">
      <c r="A26" s="144">
        <v>306</v>
      </c>
      <c r="B26" s="133" t="s">
        <v>456</v>
      </c>
      <c r="C26" s="134" t="s">
        <v>457</v>
      </c>
      <c r="D26" s="117">
        <v>3469</v>
      </c>
      <c r="E26" s="419">
        <v>3490</v>
      </c>
      <c r="F26" s="115">
        <f t="shared" si="0"/>
        <v>21</v>
      </c>
      <c r="G26" s="120">
        <f t="shared" si="1"/>
        <v>105</v>
      </c>
      <c r="H26" s="117"/>
      <c r="I26" s="288"/>
      <c r="J26" s="274"/>
    </row>
    <row r="27" spans="1:10" x14ac:dyDescent="0.55000000000000004">
      <c r="A27" s="144">
        <v>307</v>
      </c>
      <c r="B27" s="133" t="s">
        <v>315</v>
      </c>
      <c r="C27" s="134" t="s">
        <v>316</v>
      </c>
      <c r="D27" s="117">
        <v>11697</v>
      </c>
      <c r="E27" s="419">
        <v>12176</v>
      </c>
      <c r="F27" s="115">
        <f t="shared" si="0"/>
        <v>479</v>
      </c>
      <c r="G27" s="120">
        <f t="shared" si="1"/>
        <v>2395</v>
      </c>
      <c r="H27" s="121"/>
      <c r="I27" s="135"/>
      <c r="J27" s="274"/>
    </row>
    <row r="28" spans="1:10" x14ac:dyDescent="0.55000000000000004">
      <c r="A28" s="144">
        <v>308</v>
      </c>
      <c r="B28" s="133" t="s">
        <v>313</v>
      </c>
      <c r="C28" s="134" t="s">
        <v>314</v>
      </c>
      <c r="D28" s="117">
        <v>3041</v>
      </c>
      <c r="E28" s="419">
        <v>3107</v>
      </c>
      <c r="F28" s="115">
        <f t="shared" si="0"/>
        <v>66</v>
      </c>
      <c r="G28" s="120">
        <f t="shared" si="1"/>
        <v>330</v>
      </c>
      <c r="H28" s="117"/>
      <c r="I28" s="135"/>
      <c r="J28" s="274"/>
    </row>
    <row r="29" spans="1:10" x14ac:dyDescent="0.55000000000000004">
      <c r="A29" s="144">
        <v>309</v>
      </c>
      <c r="B29" s="146" t="s">
        <v>313</v>
      </c>
      <c r="C29" s="134" t="s">
        <v>319</v>
      </c>
      <c r="D29" s="117">
        <v>1621</v>
      </c>
      <c r="E29" s="419">
        <v>1667</v>
      </c>
      <c r="F29" s="115">
        <f t="shared" si="0"/>
        <v>46</v>
      </c>
      <c r="G29" s="120">
        <f t="shared" si="1"/>
        <v>230</v>
      </c>
      <c r="H29" s="121"/>
      <c r="I29" s="135"/>
      <c r="J29" s="191"/>
    </row>
    <row r="30" spans="1:10" x14ac:dyDescent="0.55000000000000004">
      <c r="A30" s="144">
        <v>310</v>
      </c>
      <c r="B30" s="146" t="s">
        <v>627</v>
      </c>
      <c r="C30" s="134" t="s">
        <v>628</v>
      </c>
      <c r="D30" s="117">
        <v>4981</v>
      </c>
      <c r="E30" s="419">
        <v>4983</v>
      </c>
      <c r="F30" s="115">
        <f t="shared" si="0"/>
        <v>2</v>
      </c>
      <c r="G30" s="120">
        <f t="shared" si="1"/>
        <v>10</v>
      </c>
      <c r="H30" s="117"/>
      <c r="I30" s="288"/>
      <c r="J30" s="274" t="s">
        <v>463</v>
      </c>
    </row>
    <row r="31" spans="1:10" x14ac:dyDescent="0.55000000000000004">
      <c r="A31" s="144">
        <v>311</v>
      </c>
      <c r="B31" s="133" t="s">
        <v>391</v>
      </c>
      <c r="C31" s="134" t="s">
        <v>392</v>
      </c>
      <c r="D31" s="119">
        <v>2642</v>
      </c>
      <c r="E31" s="417">
        <v>2711</v>
      </c>
      <c r="F31" s="119">
        <f t="shared" si="0"/>
        <v>69</v>
      </c>
      <c r="G31" s="120">
        <f t="shared" si="1"/>
        <v>345</v>
      </c>
      <c r="H31" s="117"/>
      <c r="I31" s="288"/>
      <c r="J31" s="165"/>
    </row>
    <row r="32" spans="1:10" x14ac:dyDescent="0.55000000000000004">
      <c r="A32" s="222"/>
      <c r="B32" s="162"/>
      <c r="C32" s="162"/>
      <c r="D32" s="492"/>
      <c r="E32" s="476"/>
      <c r="F32" s="222"/>
      <c r="G32" s="251"/>
      <c r="H32" s="222"/>
      <c r="I32" s="162"/>
      <c r="J32" s="162"/>
    </row>
    <row r="33" spans="1:14" ht="27.75" x14ac:dyDescent="0.65">
      <c r="A33" s="603" t="s">
        <v>714</v>
      </c>
      <c r="B33" s="603"/>
      <c r="C33" s="603"/>
      <c r="D33" s="603"/>
      <c r="E33" s="603"/>
      <c r="F33" s="603"/>
      <c r="G33" s="603"/>
      <c r="H33" s="603"/>
      <c r="I33" s="603"/>
      <c r="J33" s="603"/>
      <c r="N33" s="28"/>
    </row>
    <row r="34" spans="1:14" x14ac:dyDescent="0.55000000000000004">
      <c r="A34" s="279" t="s">
        <v>338</v>
      </c>
      <c r="B34" s="225" t="s">
        <v>340</v>
      </c>
      <c r="C34" s="182"/>
      <c r="D34" s="606" t="s">
        <v>535</v>
      </c>
      <c r="E34" s="628"/>
      <c r="F34" s="180" t="s">
        <v>2</v>
      </c>
      <c r="G34" s="289" t="s">
        <v>177</v>
      </c>
      <c r="H34" s="182"/>
      <c r="I34" s="604" t="s">
        <v>5</v>
      </c>
      <c r="J34" s="641"/>
      <c r="N34" s="28"/>
    </row>
    <row r="35" spans="1:14" x14ac:dyDescent="0.55000000000000004">
      <c r="A35" s="281"/>
      <c r="B35" s="184"/>
      <c r="C35" s="189"/>
      <c r="D35" s="143" t="s">
        <v>0</v>
      </c>
      <c r="E35" s="472" t="s">
        <v>1</v>
      </c>
      <c r="F35" s="150" t="s">
        <v>3</v>
      </c>
      <c r="G35" s="516" t="s">
        <v>4</v>
      </c>
      <c r="H35" s="188"/>
      <c r="I35" s="639"/>
      <c r="J35" s="640"/>
      <c r="N35" s="285"/>
    </row>
    <row r="36" spans="1:14" x14ac:dyDescent="0.55000000000000004">
      <c r="A36" s="144">
        <v>312</v>
      </c>
      <c r="B36" s="133" t="s">
        <v>320</v>
      </c>
      <c r="C36" s="134" t="s">
        <v>321</v>
      </c>
      <c r="D36" s="117">
        <v>1722</v>
      </c>
      <c r="E36" s="419">
        <v>1722</v>
      </c>
      <c r="F36" s="119">
        <f t="shared" ref="F36:F41" si="3">E36-D36</f>
        <v>0</v>
      </c>
      <c r="G36" s="419">
        <f>F36*5</f>
        <v>0</v>
      </c>
      <c r="H36" s="207"/>
      <c r="I36" s="290"/>
      <c r="J36" s="191"/>
      <c r="N36" s="28"/>
    </row>
    <row r="37" spans="1:14" x14ac:dyDescent="0.55000000000000004">
      <c r="A37" s="144">
        <v>313</v>
      </c>
      <c r="B37" s="133" t="s">
        <v>326</v>
      </c>
      <c r="C37" s="134" t="s">
        <v>327</v>
      </c>
      <c r="D37" s="117">
        <v>3383</v>
      </c>
      <c r="E37" s="419">
        <v>3432</v>
      </c>
      <c r="F37" s="119">
        <f t="shared" si="3"/>
        <v>49</v>
      </c>
      <c r="G37" s="419">
        <f t="shared" ref="G37:G58" si="4">F37*5</f>
        <v>245</v>
      </c>
      <c r="H37" s="188"/>
      <c r="I37" s="290"/>
      <c r="J37" s="274"/>
      <c r="N37" s="28"/>
    </row>
    <row r="38" spans="1:14" x14ac:dyDescent="0.55000000000000004">
      <c r="A38" s="258">
        <v>314</v>
      </c>
      <c r="B38" s="138" t="s">
        <v>322</v>
      </c>
      <c r="C38" s="175" t="s">
        <v>323</v>
      </c>
      <c r="D38" s="137">
        <v>774</v>
      </c>
      <c r="E38" s="426">
        <v>795</v>
      </c>
      <c r="F38" s="137">
        <f t="shared" si="3"/>
        <v>21</v>
      </c>
      <c r="G38" s="419">
        <f t="shared" si="4"/>
        <v>105</v>
      </c>
      <c r="H38" s="121"/>
      <c r="I38" s="256"/>
      <c r="J38" s="274" t="s">
        <v>465</v>
      </c>
    </row>
    <row r="39" spans="1:14" x14ac:dyDescent="0.55000000000000004">
      <c r="A39" s="144">
        <v>315</v>
      </c>
      <c r="B39" s="133" t="s">
        <v>328</v>
      </c>
      <c r="C39" s="134" t="s">
        <v>329</v>
      </c>
      <c r="D39" s="119">
        <v>624</v>
      </c>
      <c r="E39" s="417">
        <v>636</v>
      </c>
      <c r="F39" s="115">
        <f t="shared" si="3"/>
        <v>12</v>
      </c>
      <c r="G39" s="419">
        <f t="shared" si="4"/>
        <v>60</v>
      </c>
      <c r="H39" s="117"/>
      <c r="I39" s="256"/>
      <c r="J39" s="274"/>
    </row>
    <row r="40" spans="1:14" x14ac:dyDescent="0.55000000000000004">
      <c r="A40" s="144">
        <v>316</v>
      </c>
      <c r="B40" s="133" t="s">
        <v>324</v>
      </c>
      <c r="C40" s="134" t="s">
        <v>325</v>
      </c>
      <c r="D40" s="119">
        <v>3793</v>
      </c>
      <c r="E40" s="417">
        <v>3794</v>
      </c>
      <c r="F40" s="119">
        <f t="shared" si="3"/>
        <v>1</v>
      </c>
      <c r="G40" s="419">
        <f t="shared" si="4"/>
        <v>5</v>
      </c>
      <c r="H40" s="121"/>
      <c r="I40" s="291"/>
      <c r="J40" s="274"/>
    </row>
    <row r="41" spans="1:14" s="132" customFormat="1" x14ac:dyDescent="0.55000000000000004">
      <c r="A41" s="144">
        <v>401</v>
      </c>
      <c r="B41" s="133" t="s">
        <v>354</v>
      </c>
      <c r="C41" s="134" t="s">
        <v>355</v>
      </c>
      <c r="D41" s="119">
        <v>2901</v>
      </c>
      <c r="E41" s="417">
        <v>3056</v>
      </c>
      <c r="F41" s="115">
        <f t="shared" si="3"/>
        <v>155</v>
      </c>
      <c r="G41" s="419">
        <f t="shared" si="4"/>
        <v>775</v>
      </c>
      <c r="H41" s="117"/>
      <c r="I41" s="292"/>
      <c r="J41" s="191"/>
    </row>
    <row r="42" spans="1:14" x14ac:dyDescent="0.55000000000000004">
      <c r="A42" s="144">
        <v>402</v>
      </c>
      <c r="B42" s="133" t="s">
        <v>496</v>
      </c>
      <c r="C42" s="134" t="s">
        <v>497</v>
      </c>
      <c r="D42" s="119">
        <v>4379</v>
      </c>
      <c r="E42" s="417">
        <v>4539</v>
      </c>
      <c r="F42" s="115">
        <f t="shared" ref="F42:F58" si="5">E42-D42</f>
        <v>160</v>
      </c>
      <c r="G42" s="419">
        <f t="shared" si="4"/>
        <v>800</v>
      </c>
      <c r="H42" s="121"/>
      <c r="I42" s="293"/>
      <c r="J42" s="274"/>
    </row>
    <row r="43" spans="1:14" x14ac:dyDescent="0.55000000000000004">
      <c r="A43" s="354">
        <v>403</v>
      </c>
      <c r="B43" s="355" t="s">
        <v>414</v>
      </c>
      <c r="C43" s="389"/>
      <c r="D43" s="354"/>
      <c r="E43" s="418"/>
      <c r="F43" s="350"/>
      <c r="G43" s="424">
        <f t="shared" si="4"/>
        <v>0</v>
      </c>
      <c r="H43" s="356"/>
      <c r="I43" s="409" t="s">
        <v>622</v>
      </c>
      <c r="J43" s="274"/>
    </row>
    <row r="44" spans="1:14" x14ac:dyDescent="0.55000000000000004">
      <c r="A44" s="144">
        <v>404</v>
      </c>
      <c r="B44" s="133" t="s">
        <v>494</v>
      </c>
      <c r="C44" s="134" t="s">
        <v>495</v>
      </c>
      <c r="D44" s="119">
        <v>4283</v>
      </c>
      <c r="E44" s="417">
        <v>4397</v>
      </c>
      <c r="F44" s="115">
        <f t="shared" si="5"/>
        <v>114</v>
      </c>
      <c r="G44" s="419">
        <f t="shared" si="4"/>
        <v>570</v>
      </c>
      <c r="H44" s="121"/>
      <c r="I44" s="261"/>
      <c r="J44" s="175" t="s">
        <v>466</v>
      </c>
      <c r="K44" s="100"/>
    </row>
    <row r="45" spans="1:14" x14ac:dyDescent="0.55000000000000004">
      <c r="A45" s="144">
        <v>405</v>
      </c>
      <c r="B45" s="133" t="s">
        <v>396</v>
      </c>
      <c r="C45" s="134" t="s">
        <v>397</v>
      </c>
      <c r="D45" s="119">
        <v>2321</v>
      </c>
      <c r="E45" s="417">
        <v>2393</v>
      </c>
      <c r="F45" s="115">
        <f t="shared" si="5"/>
        <v>72</v>
      </c>
      <c r="G45" s="419">
        <f t="shared" si="4"/>
        <v>360</v>
      </c>
      <c r="H45" s="117"/>
      <c r="I45" s="287"/>
      <c r="J45" s="274"/>
      <c r="L45" s="28"/>
    </row>
    <row r="46" spans="1:14" x14ac:dyDescent="0.55000000000000004">
      <c r="A46" s="394">
        <v>406</v>
      </c>
      <c r="B46" s="355" t="s">
        <v>414</v>
      </c>
      <c r="C46" s="389"/>
      <c r="D46" s="354"/>
      <c r="E46" s="418"/>
      <c r="F46" s="354"/>
      <c r="G46" s="424">
        <f t="shared" si="4"/>
        <v>0</v>
      </c>
      <c r="H46" s="349"/>
      <c r="I46" s="410" t="s">
        <v>493</v>
      </c>
      <c r="J46" s="274"/>
    </row>
    <row r="47" spans="1:14" s="28" customFormat="1" x14ac:dyDescent="0.55000000000000004">
      <c r="A47" s="119">
        <v>407</v>
      </c>
      <c r="B47" s="135" t="s">
        <v>374</v>
      </c>
      <c r="C47" s="134" t="s">
        <v>375</v>
      </c>
      <c r="D47" s="119">
        <v>0</v>
      </c>
      <c r="E47" s="417">
        <v>0</v>
      </c>
      <c r="F47" s="119">
        <f t="shared" si="5"/>
        <v>0</v>
      </c>
      <c r="G47" s="419">
        <f t="shared" si="4"/>
        <v>0</v>
      </c>
      <c r="H47" s="117"/>
      <c r="I47" s="286"/>
      <c r="J47" s="274"/>
    </row>
    <row r="48" spans="1:14" x14ac:dyDescent="0.55000000000000004">
      <c r="A48" s="177">
        <v>408</v>
      </c>
      <c r="B48" s="229" t="s">
        <v>330</v>
      </c>
      <c r="C48" s="131" t="s">
        <v>331</v>
      </c>
      <c r="D48" s="228">
        <v>5777</v>
      </c>
      <c r="E48" s="477">
        <v>5994</v>
      </c>
      <c r="F48" s="137">
        <f t="shared" si="5"/>
        <v>217</v>
      </c>
      <c r="G48" s="419">
        <f t="shared" si="4"/>
        <v>1085</v>
      </c>
      <c r="H48" s="121"/>
      <c r="I48" s="260"/>
      <c r="J48" s="274"/>
    </row>
    <row r="49" spans="1:10" x14ac:dyDescent="0.55000000000000004">
      <c r="A49" s="144">
        <v>409</v>
      </c>
      <c r="B49" s="133" t="s">
        <v>400</v>
      </c>
      <c r="C49" s="134" t="s">
        <v>401</v>
      </c>
      <c r="D49" s="119">
        <v>23</v>
      </c>
      <c r="E49" s="417">
        <v>23</v>
      </c>
      <c r="F49" s="115">
        <f t="shared" si="5"/>
        <v>0</v>
      </c>
      <c r="G49" s="419">
        <f t="shared" si="4"/>
        <v>0</v>
      </c>
      <c r="H49" s="117"/>
      <c r="I49" s="287"/>
      <c r="J49" s="191"/>
    </row>
    <row r="50" spans="1:10" x14ac:dyDescent="0.55000000000000004">
      <c r="A50" s="144">
        <v>410</v>
      </c>
      <c r="B50" s="133" t="s">
        <v>332</v>
      </c>
      <c r="C50" s="134" t="s">
        <v>333</v>
      </c>
      <c r="D50" s="119">
        <v>1179</v>
      </c>
      <c r="E50" s="417">
        <v>1316</v>
      </c>
      <c r="F50" s="115">
        <f t="shared" si="5"/>
        <v>137</v>
      </c>
      <c r="G50" s="419">
        <f t="shared" si="4"/>
        <v>685</v>
      </c>
      <c r="H50" s="121"/>
      <c r="I50" s="135"/>
      <c r="J50" s="274"/>
    </row>
    <row r="51" spans="1:10" x14ac:dyDescent="0.55000000000000004">
      <c r="A51" s="144">
        <v>411</v>
      </c>
      <c r="B51" s="133" t="s">
        <v>336</v>
      </c>
      <c r="C51" s="134" t="s">
        <v>337</v>
      </c>
      <c r="D51" s="119">
        <v>530</v>
      </c>
      <c r="E51" s="417">
        <v>563</v>
      </c>
      <c r="F51" s="115">
        <f t="shared" si="5"/>
        <v>33</v>
      </c>
      <c r="G51" s="419">
        <f t="shared" si="4"/>
        <v>165</v>
      </c>
      <c r="H51" s="117"/>
      <c r="I51" s="135"/>
      <c r="J51" s="274"/>
    </row>
    <row r="52" spans="1:10" x14ac:dyDescent="0.55000000000000004">
      <c r="A52" s="394">
        <v>412</v>
      </c>
      <c r="B52" s="355" t="s">
        <v>414</v>
      </c>
      <c r="C52" s="389"/>
      <c r="D52" s="354">
        <v>0</v>
      </c>
      <c r="E52" s="418">
        <v>0</v>
      </c>
      <c r="F52" s="350">
        <f t="shared" si="5"/>
        <v>0</v>
      </c>
      <c r="G52" s="424">
        <f t="shared" si="4"/>
        <v>0</v>
      </c>
      <c r="H52" s="349"/>
      <c r="I52" s="408" t="s">
        <v>658</v>
      </c>
      <c r="J52" s="274" t="s">
        <v>467</v>
      </c>
    </row>
    <row r="53" spans="1:10" s="126" customFormat="1" x14ac:dyDescent="0.55000000000000004">
      <c r="A53" s="144">
        <v>413</v>
      </c>
      <c r="B53" s="133" t="s">
        <v>361</v>
      </c>
      <c r="C53" s="134" t="s">
        <v>362</v>
      </c>
      <c r="D53" s="119">
        <v>1193</v>
      </c>
      <c r="E53" s="417">
        <v>1228</v>
      </c>
      <c r="F53" s="115">
        <f t="shared" si="5"/>
        <v>35</v>
      </c>
      <c r="G53" s="419">
        <f t="shared" si="4"/>
        <v>175</v>
      </c>
      <c r="H53" s="117"/>
      <c r="I53" s="135"/>
      <c r="J53" s="300" t="s">
        <v>636</v>
      </c>
    </row>
    <row r="54" spans="1:10" x14ac:dyDescent="0.55000000000000004">
      <c r="A54" s="394">
        <v>414</v>
      </c>
      <c r="B54" s="355" t="s">
        <v>414</v>
      </c>
      <c r="C54" s="389"/>
      <c r="D54" s="354"/>
      <c r="E54" s="418"/>
      <c r="F54" s="350"/>
      <c r="G54" s="424">
        <f t="shared" si="4"/>
        <v>0</v>
      </c>
      <c r="H54" s="349"/>
      <c r="I54" s="411" t="s">
        <v>402</v>
      </c>
      <c r="J54" s="274"/>
    </row>
    <row r="55" spans="1:10" x14ac:dyDescent="0.55000000000000004">
      <c r="A55" s="144">
        <v>415</v>
      </c>
      <c r="B55" s="133" t="s">
        <v>363</v>
      </c>
      <c r="C55" s="134" t="s">
        <v>364</v>
      </c>
      <c r="D55" s="119">
        <v>5131</v>
      </c>
      <c r="E55" s="417">
        <v>5191</v>
      </c>
      <c r="F55" s="115">
        <f t="shared" si="5"/>
        <v>60</v>
      </c>
      <c r="G55" s="419">
        <f t="shared" si="4"/>
        <v>300</v>
      </c>
      <c r="H55" s="117"/>
      <c r="I55" s="135"/>
      <c r="J55" s="274"/>
    </row>
    <row r="56" spans="1:10" x14ac:dyDescent="0.55000000000000004">
      <c r="A56" s="144">
        <v>416</v>
      </c>
      <c r="B56" s="133" t="s">
        <v>367</v>
      </c>
      <c r="C56" s="134" t="s">
        <v>368</v>
      </c>
      <c r="D56" s="119">
        <v>1094</v>
      </c>
      <c r="E56" s="417">
        <v>1122</v>
      </c>
      <c r="F56" s="119">
        <f t="shared" si="5"/>
        <v>28</v>
      </c>
      <c r="G56" s="419">
        <f t="shared" si="4"/>
        <v>140</v>
      </c>
      <c r="H56" s="117"/>
      <c r="I56" s="135"/>
      <c r="J56" s="165"/>
    </row>
    <row r="57" spans="1:10" x14ac:dyDescent="0.55000000000000004">
      <c r="A57" s="144" t="s">
        <v>479</v>
      </c>
      <c r="B57" s="133" t="s">
        <v>529</v>
      </c>
      <c r="C57" s="134" t="s">
        <v>530</v>
      </c>
      <c r="D57" s="119">
        <v>2517</v>
      </c>
      <c r="E57" s="417">
        <v>2593</v>
      </c>
      <c r="F57" s="119">
        <f t="shared" si="5"/>
        <v>76</v>
      </c>
      <c r="G57" s="419">
        <f t="shared" si="4"/>
        <v>380</v>
      </c>
      <c r="H57" s="294"/>
      <c r="I57" s="135"/>
      <c r="J57" s="165"/>
    </row>
    <row r="58" spans="1:10" x14ac:dyDescent="0.55000000000000004">
      <c r="A58" s="119" t="s">
        <v>479</v>
      </c>
      <c r="B58" s="133" t="s">
        <v>480</v>
      </c>
      <c r="C58" s="134" t="s">
        <v>481</v>
      </c>
      <c r="D58" s="119">
        <v>1697</v>
      </c>
      <c r="E58" s="417">
        <v>1745</v>
      </c>
      <c r="F58" s="119">
        <f t="shared" si="5"/>
        <v>48</v>
      </c>
      <c r="G58" s="419">
        <f t="shared" si="4"/>
        <v>240</v>
      </c>
      <c r="H58" s="294"/>
      <c r="I58" s="135"/>
      <c r="J58" s="165" t="s">
        <v>528</v>
      </c>
    </row>
    <row r="59" spans="1:10" s="29" customFormat="1" x14ac:dyDescent="0.55000000000000004">
      <c r="A59" s="181"/>
      <c r="B59" s="290" t="s">
        <v>365</v>
      </c>
      <c r="C59" s="290"/>
      <c r="D59" s="290"/>
      <c r="E59" s="478"/>
      <c r="F59" s="290"/>
      <c r="G59" s="295">
        <f>SUM(G5:G58)</f>
        <v>12770</v>
      </c>
      <c r="H59" s="256" t="s">
        <v>366</v>
      </c>
      <c r="I59" s="290"/>
      <c r="J59" s="227"/>
    </row>
    <row r="60" spans="1:10" ht="12" customHeight="1" x14ac:dyDescent="0.55000000000000004"/>
    <row r="61" spans="1:10" x14ac:dyDescent="0.55000000000000004">
      <c r="D61" s="589" t="s">
        <v>706</v>
      </c>
      <c r="E61" s="589"/>
      <c r="F61" s="589"/>
      <c r="G61" s="589"/>
    </row>
    <row r="62" spans="1:10" x14ac:dyDescent="0.55000000000000004">
      <c r="D62" s="590" t="s">
        <v>705</v>
      </c>
      <c r="E62" s="590"/>
      <c r="F62" s="590"/>
      <c r="G62" s="590"/>
    </row>
    <row r="63" spans="1:10" x14ac:dyDescent="0.55000000000000004">
      <c r="D63" s="589" t="s">
        <v>715</v>
      </c>
      <c r="E63" s="589"/>
      <c r="F63" s="589"/>
      <c r="G63" s="589"/>
    </row>
  </sheetData>
  <mergeCells count="12">
    <mergeCell ref="D3:E3"/>
    <mergeCell ref="A2:J2"/>
    <mergeCell ref="A1:J1"/>
    <mergeCell ref="A33:J33"/>
    <mergeCell ref="I3:J3"/>
    <mergeCell ref="I4:J4"/>
    <mergeCell ref="D61:G61"/>
    <mergeCell ref="D62:G62"/>
    <mergeCell ref="D63:G63"/>
    <mergeCell ref="I35:J35"/>
    <mergeCell ref="D34:E34"/>
    <mergeCell ref="I34:J34"/>
  </mergeCells>
  <phoneticPr fontId="9" type="noConversion"/>
  <pageMargins left="0.43307086614173229" right="0.15748031496062992" top="0.51181102362204722" bottom="0.23622047244094491" header="0.51181102362204722" footer="0.27559055118110237"/>
  <pageSetup orientation="portrait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K66"/>
  <sheetViews>
    <sheetView workbookViewId="0">
      <selection activeCell="G66" sqref="G66"/>
    </sheetView>
  </sheetViews>
  <sheetFormatPr defaultRowHeight="24" x14ac:dyDescent="0.55000000000000004"/>
  <cols>
    <col min="1" max="1" width="8.875" style="1" customWidth="1"/>
    <col min="2" max="2" width="20.25" style="1" customWidth="1"/>
    <col min="3" max="3" width="18.125" style="1" customWidth="1"/>
    <col min="4" max="4" width="17.5" style="1" customWidth="1"/>
    <col min="5" max="5" width="1.5" style="1" customWidth="1"/>
    <col min="6" max="6" width="17.625" style="1" customWidth="1"/>
    <col min="7" max="7" width="9" style="1" customWidth="1"/>
    <col min="8" max="8" width="9" style="1" hidden="1" customWidth="1"/>
    <col min="9" max="9" width="8" style="1" customWidth="1"/>
    <col min="10" max="10" width="5.5" style="1" customWidth="1"/>
    <col min="11" max="16384" width="9" style="1"/>
  </cols>
  <sheetData>
    <row r="1" spans="1:11" ht="33" x14ac:dyDescent="0.75">
      <c r="A1" s="647" t="s">
        <v>692</v>
      </c>
      <c r="B1" s="647"/>
      <c r="C1" s="647"/>
      <c r="D1" s="647"/>
      <c r="E1" s="647"/>
      <c r="F1" s="647"/>
    </row>
    <row r="2" spans="1:11" ht="33" x14ac:dyDescent="0.75">
      <c r="A2" s="588" t="s">
        <v>712</v>
      </c>
      <c r="B2" s="588"/>
      <c r="C2" s="588"/>
      <c r="D2" s="588"/>
      <c r="E2" s="588"/>
      <c r="F2" s="588"/>
      <c r="G2" s="330"/>
      <c r="H2" s="330"/>
      <c r="I2" s="330"/>
    </row>
    <row r="3" spans="1:11" x14ac:dyDescent="0.55000000000000004">
      <c r="A3" s="64" t="s">
        <v>338</v>
      </c>
      <c r="B3" s="4" t="s">
        <v>339</v>
      </c>
      <c r="C3" s="5"/>
      <c r="D3" s="648" t="s">
        <v>482</v>
      </c>
      <c r="E3" s="649"/>
      <c r="F3" s="8" t="s">
        <v>5</v>
      </c>
      <c r="G3" s="24"/>
    </row>
    <row r="4" spans="1:11" x14ac:dyDescent="0.55000000000000004">
      <c r="A4" s="65"/>
      <c r="B4" s="10"/>
      <c r="C4" s="11"/>
      <c r="D4" s="648" t="s">
        <v>4</v>
      </c>
      <c r="E4" s="649"/>
      <c r="F4" s="11"/>
      <c r="G4" s="24"/>
      <c r="I4" s="28"/>
      <c r="K4" s="28"/>
    </row>
    <row r="5" spans="1:11" x14ac:dyDescent="0.55000000000000004">
      <c r="A5" s="36">
        <v>201</v>
      </c>
      <c r="B5" s="17" t="s">
        <v>305</v>
      </c>
      <c r="C5" s="18" t="s">
        <v>306</v>
      </c>
      <c r="D5" s="83">
        <v>80</v>
      </c>
      <c r="E5" s="47"/>
      <c r="F5" s="8" t="s">
        <v>341</v>
      </c>
    </row>
    <row r="6" spans="1:11" x14ac:dyDescent="0.55000000000000004">
      <c r="A6" s="38">
        <v>202</v>
      </c>
      <c r="B6" s="22" t="s">
        <v>307</v>
      </c>
      <c r="C6" s="20" t="s">
        <v>308</v>
      </c>
      <c r="D6" s="83">
        <v>80</v>
      </c>
      <c r="E6" s="40"/>
      <c r="F6" s="35"/>
    </row>
    <row r="7" spans="1:11" x14ac:dyDescent="0.55000000000000004">
      <c r="A7" s="50">
        <v>203</v>
      </c>
      <c r="B7" s="24" t="s">
        <v>350</v>
      </c>
      <c r="C7" s="25" t="s">
        <v>351</v>
      </c>
      <c r="D7" s="83">
        <v>80</v>
      </c>
      <c r="E7" s="47"/>
      <c r="F7" s="78"/>
    </row>
    <row r="8" spans="1:11" x14ac:dyDescent="0.55000000000000004">
      <c r="A8" s="38">
        <v>204</v>
      </c>
      <c r="B8" s="22" t="s">
        <v>510</v>
      </c>
      <c r="C8" s="20" t="s">
        <v>511</v>
      </c>
      <c r="D8" s="83">
        <v>80</v>
      </c>
      <c r="E8" s="40"/>
      <c r="F8" s="90"/>
    </row>
    <row r="9" spans="1:11" x14ac:dyDescent="0.55000000000000004">
      <c r="A9" s="38">
        <v>205</v>
      </c>
      <c r="B9" s="22" t="s">
        <v>309</v>
      </c>
      <c r="C9" s="20" t="s">
        <v>310</v>
      </c>
      <c r="D9" s="83">
        <v>80</v>
      </c>
      <c r="E9" s="47"/>
      <c r="F9" s="40"/>
    </row>
    <row r="10" spans="1:11" x14ac:dyDescent="0.55000000000000004">
      <c r="A10" s="38">
        <v>206</v>
      </c>
      <c r="B10" s="22" t="s">
        <v>311</v>
      </c>
      <c r="C10" s="20" t="s">
        <v>312</v>
      </c>
      <c r="D10" s="83">
        <v>80</v>
      </c>
      <c r="E10" s="40"/>
      <c r="F10" s="40"/>
    </row>
    <row r="11" spans="1:11" x14ac:dyDescent="0.55000000000000004">
      <c r="A11" s="38">
        <v>207</v>
      </c>
      <c r="B11" s="22" t="s">
        <v>352</v>
      </c>
      <c r="C11" s="20" t="s">
        <v>353</v>
      </c>
      <c r="D11" s="83">
        <v>80</v>
      </c>
      <c r="E11" s="47"/>
      <c r="F11" s="20"/>
    </row>
    <row r="12" spans="1:11" x14ac:dyDescent="0.55000000000000004">
      <c r="A12" s="390">
        <v>208</v>
      </c>
      <c r="B12" s="340" t="s">
        <v>414</v>
      </c>
      <c r="C12" s="341"/>
      <c r="D12" s="376">
        <v>0</v>
      </c>
      <c r="E12" s="344"/>
      <c r="F12" s="341" t="s">
        <v>525</v>
      </c>
    </row>
    <row r="13" spans="1:11" x14ac:dyDescent="0.55000000000000004">
      <c r="A13" s="38">
        <v>209</v>
      </c>
      <c r="B13" s="22" t="s">
        <v>334</v>
      </c>
      <c r="C13" s="20" t="s">
        <v>335</v>
      </c>
      <c r="D13" s="83">
        <v>80</v>
      </c>
      <c r="E13" s="47"/>
      <c r="F13" s="40"/>
    </row>
    <row r="14" spans="1:11" x14ac:dyDescent="0.55000000000000004">
      <c r="A14" s="38">
        <v>210</v>
      </c>
      <c r="B14" s="22" t="s">
        <v>372</v>
      </c>
      <c r="C14" s="20" t="s">
        <v>373</v>
      </c>
      <c r="D14" s="83">
        <v>80</v>
      </c>
      <c r="E14" s="40"/>
      <c r="F14" s="40"/>
    </row>
    <row r="15" spans="1:11" x14ac:dyDescent="0.55000000000000004">
      <c r="A15" s="390">
        <v>211</v>
      </c>
      <c r="B15" s="340" t="s">
        <v>414</v>
      </c>
      <c r="C15" s="341"/>
      <c r="D15" s="376">
        <v>0</v>
      </c>
      <c r="E15" s="366"/>
      <c r="F15" s="393" t="s">
        <v>631</v>
      </c>
    </row>
    <row r="16" spans="1:11" x14ac:dyDescent="0.55000000000000004">
      <c r="A16" s="390">
        <v>212</v>
      </c>
      <c r="B16" s="340" t="s">
        <v>414</v>
      </c>
      <c r="C16" s="341"/>
      <c r="D16" s="376">
        <v>0</v>
      </c>
      <c r="E16" s="344"/>
      <c r="F16" s="480" t="s">
        <v>695</v>
      </c>
    </row>
    <row r="17" spans="1:6" x14ac:dyDescent="0.55000000000000004">
      <c r="A17" s="38">
        <v>213</v>
      </c>
      <c r="B17" s="22" t="s">
        <v>632</v>
      </c>
      <c r="C17" s="20" t="s">
        <v>633</v>
      </c>
      <c r="D17" s="83">
        <v>80</v>
      </c>
      <c r="E17" s="47"/>
      <c r="F17" s="20"/>
    </row>
    <row r="18" spans="1:6" s="132" customFormat="1" x14ac:dyDescent="0.55000000000000004">
      <c r="A18" s="394">
        <v>214</v>
      </c>
      <c r="B18" s="355" t="s">
        <v>414</v>
      </c>
      <c r="C18" s="389"/>
      <c r="D18" s="376">
        <v>0</v>
      </c>
      <c r="E18" s="356"/>
      <c r="F18" s="451" t="s">
        <v>518</v>
      </c>
    </row>
    <row r="19" spans="1:6" x14ac:dyDescent="0.55000000000000004">
      <c r="A19" s="390">
        <v>215</v>
      </c>
      <c r="B19" s="355" t="s">
        <v>414</v>
      </c>
      <c r="C19" s="389"/>
      <c r="D19" s="376">
        <v>0</v>
      </c>
      <c r="E19" s="366"/>
      <c r="F19" s="387" t="s">
        <v>696</v>
      </c>
    </row>
    <row r="20" spans="1:6" x14ac:dyDescent="0.55000000000000004">
      <c r="A20" s="38">
        <v>216</v>
      </c>
      <c r="B20" s="22" t="s">
        <v>317</v>
      </c>
      <c r="C20" s="20" t="s">
        <v>318</v>
      </c>
      <c r="D20" s="83">
        <v>80</v>
      </c>
      <c r="E20" s="40"/>
      <c r="F20" s="20"/>
    </row>
    <row r="21" spans="1:6" x14ac:dyDescent="0.55000000000000004">
      <c r="A21" s="38">
        <v>301</v>
      </c>
      <c r="B21" s="22" t="s">
        <v>357</v>
      </c>
      <c r="C21" s="20" t="s">
        <v>358</v>
      </c>
      <c r="D21" s="83">
        <v>80</v>
      </c>
      <c r="E21" s="47"/>
      <c r="F21" s="20"/>
    </row>
    <row r="22" spans="1:6" x14ac:dyDescent="0.55000000000000004">
      <c r="A22" s="38">
        <v>302</v>
      </c>
      <c r="B22" s="22" t="s">
        <v>359</v>
      </c>
      <c r="C22" s="20" t="s">
        <v>360</v>
      </c>
      <c r="D22" s="83">
        <v>80</v>
      </c>
      <c r="E22" s="40"/>
      <c r="F22" s="20"/>
    </row>
    <row r="23" spans="1:6" x14ac:dyDescent="0.55000000000000004">
      <c r="A23" s="38">
        <v>303</v>
      </c>
      <c r="B23" s="22" t="s">
        <v>398</v>
      </c>
      <c r="C23" s="20" t="s">
        <v>403</v>
      </c>
      <c r="D23" s="83">
        <v>80</v>
      </c>
      <c r="E23" s="47"/>
      <c r="F23" s="40"/>
    </row>
    <row r="24" spans="1:6" x14ac:dyDescent="0.55000000000000004">
      <c r="A24" s="390">
        <v>304</v>
      </c>
      <c r="B24" s="340" t="s">
        <v>414</v>
      </c>
      <c r="C24" s="341"/>
      <c r="D24" s="378">
        <v>0</v>
      </c>
      <c r="E24" s="344"/>
      <c r="F24" s="339" t="s">
        <v>669</v>
      </c>
    </row>
    <row r="25" spans="1:6" x14ac:dyDescent="0.55000000000000004">
      <c r="A25" s="390">
        <v>305</v>
      </c>
      <c r="B25" s="340" t="s">
        <v>414</v>
      </c>
      <c r="C25" s="341"/>
      <c r="D25" s="378">
        <v>0</v>
      </c>
      <c r="E25" s="366"/>
      <c r="F25" s="339" t="s">
        <v>589</v>
      </c>
    </row>
    <row r="26" spans="1:6" x14ac:dyDescent="0.55000000000000004">
      <c r="A26" s="38">
        <v>306</v>
      </c>
      <c r="B26" s="22" t="s">
        <v>456</v>
      </c>
      <c r="C26" s="20" t="s">
        <v>457</v>
      </c>
      <c r="D26" s="83">
        <v>80</v>
      </c>
      <c r="E26" s="40"/>
      <c r="F26" s="80"/>
    </row>
    <row r="27" spans="1:6" x14ac:dyDescent="0.55000000000000004">
      <c r="A27" s="38">
        <v>307</v>
      </c>
      <c r="B27" s="22" t="s">
        <v>315</v>
      </c>
      <c r="C27" s="20" t="s">
        <v>316</v>
      </c>
      <c r="D27" s="83">
        <v>80</v>
      </c>
      <c r="E27" s="47"/>
      <c r="F27" s="40"/>
    </row>
    <row r="28" spans="1:6" x14ac:dyDescent="0.55000000000000004">
      <c r="A28" s="38">
        <v>308</v>
      </c>
      <c r="B28" s="22" t="s">
        <v>313</v>
      </c>
      <c r="C28" s="20" t="s">
        <v>314</v>
      </c>
      <c r="D28" s="83">
        <v>80</v>
      </c>
      <c r="E28" s="40"/>
      <c r="F28" s="40"/>
    </row>
    <row r="29" spans="1:6" x14ac:dyDescent="0.55000000000000004">
      <c r="A29" s="38">
        <v>309</v>
      </c>
      <c r="B29" s="27" t="s">
        <v>313</v>
      </c>
      <c r="C29" s="20" t="s">
        <v>319</v>
      </c>
      <c r="D29" s="83">
        <v>80</v>
      </c>
      <c r="E29" s="47"/>
      <c r="F29" s="40"/>
    </row>
    <row r="30" spans="1:6" x14ac:dyDescent="0.55000000000000004">
      <c r="A30" s="38">
        <v>310</v>
      </c>
      <c r="B30" s="27" t="s">
        <v>627</v>
      </c>
      <c r="C30" s="20" t="s">
        <v>628</v>
      </c>
      <c r="D30" s="83">
        <v>80</v>
      </c>
      <c r="E30" s="40"/>
      <c r="F30" s="40"/>
    </row>
    <row r="31" spans="1:6" x14ac:dyDescent="0.55000000000000004">
      <c r="A31" s="38">
        <v>311</v>
      </c>
      <c r="B31" s="22" t="s">
        <v>393</v>
      </c>
      <c r="C31" s="20" t="s">
        <v>392</v>
      </c>
      <c r="D31" s="83">
        <v>80</v>
      </c>
      <c r="E31" s="40"/>
      <c r="F31" s="80"/>
    </row>
    <row r="32" spans="1:6" x14ac:dyDescent="0.55000000000000004">
      <c r="A32" s="31"/>
      <c r="B32" s="28"/>
      <c r="C32" s="28"/>
      <c r="D32" s="84"/>
      <c r="E32" s="31"/>
      <c r="F32" s="28"/>
    </row>
    <row r="33" spans="1:6" ht="33" x14ac:dyDescent="0.75">
      <c r="A33" s="647" t="s">
        <v>532</v>
      </c>
      <c r="B33" s="647"/>
      <c r="C33" s="647"/>
      <c r="D33" s="647"/>
      <c r="E33" s="647"/>
      <c r="F33" s="647"/>
    </row>
    <row r="34" spans="1:6" ht="33" x14ac:dyDescent="0.75">
      <c r="A34" s="588" t="s">
        <v>712</v>
      </c>
      <c r="B34" s="588"/>
      <c r="C34" s="588"/>
      <c r="D34" s="588"/>
      <c r="E34" s="588"/>
      <c r="F34" s="588"/>
    </row>
    <row r="35" spans="1:6" x14ac:dyDescent="0.55000000000000004">
      <c r="A35" s="64" t="s">
        <v>338</v>
      </c>
      <c r="B35" s="4" t="s">
        <v>339</v>
      </c>
      <c r="C35" s="5"/>
      <c r="D35" s="124" t="s">
        <v>482</v>
      </c>
      <c r="E35" s="123"/>
      <c r="F35" s="8" t="s">
        <v>5</v>
      </c>
    </row>
    <row r="36" spans="1:6" x14ac:dyDescent="0.55000000000000004">
      <c r="A36" s="65"/>
      <c r="B36" s="10"/>
      <c r="C36" s="11"/>
      <c r="D36" s="124" t="s">
        <v>4</v>
      </c>
      <c r="E36" s="123"/>
      <c r="F36" s="11"/>
    </row>
    <row r="37" spans="1:6" x14ac:dyDescent="0.55000000000000004">
      <c r="A37" s="36">
        <v>312</v>
      </c>
      <c r="B37" s="17" t="s">
        <v>320</v>
      </c>
      <c r="C37" s="18" t="s">
        <v>321</v>
      </c>
      <c r="D37" s="83">
        <v>80</v>
      </c>
      <c r="E37" s="40"/>
      <c r="F37" s="20"/>
    </row>
    <row r="38" spans="1:6" x14ac:dyDescent="0.55000000000000004">
      <c r="A38" s="38">
        <v>313</v>
      </c>
      <c r="B38" s="22" t="s">
        <v>326</v>
      </c>
      <c r="C38" s="20" t="s">
        <v>327</v>
      </c>
      <c r="D38" s="83">
        <v>80</v>
      </c>
      <c r="E38" s="47"/>
      <c r="F38" s="20"/>
    </row>
    <row r="39" spans="1:6" x14ac:dyDescent="0.55000000000000004">
      <c r="A39" s="38">
        <v>314</v>
      </c>
      <c r="B39" s="22" t="s">
        <v>322</v>
      </c>
      <c r="C39" s="20" t="s">
        <v>323</v>
      </c>
      <c r="D39" s="83">
        <v>80</v>
      </c>
      <c r="E39" s="40"/>
      <c r="F39" s="20"/>
    </row>
    <row r="40" spans="1:6" x14ac:dyDescent="0.55000000000000004">
      <c r="A40" s="38">
        <v>315</v>
      </c>
      <c r="B40" s="22" t="s">
        <v>328</v>
      </c>
      <c r="C40" s="20" t="s">
        <v>329</v>
      </c>
      <c r="D40" s="83">
        <v>80</v>
      </c>
      <c r="E40" s="47"/>
      <c r="F40" s="20"/>
    </row>
    <row r="41" spans="1:6" x14ac:dyDescent="0.55000000000000004">
      <c r="A41" s="38">
        <v>316</v>
      </c>
      <c r="B41" s="22" t="s">
        <v>324</v>
      </c>
      <c r="C41" s="20" t="s">
        <v>325</v>
      </c>
      <c r="D41" s="83">
        <v>80</v>
      </c>
      <c r="E41" s="40"/>
      <c r="F41" s="20"/>
    </row>
    <row r="42" spans="1:6" x14ac:dyDescent="0.55000000000000004">
      <c r="A42" s="38">
        <v>401</v>
      </c>
      <c r="B42" s="22" t="s">
        <v>354</v>
      </c>
      <c r="C42" s="20" t="s">
        <v>355</v>
      </c>
      <c r="D42" s="83">
        <v>80</v>
      </c>
      <c r="E42" s="40"/>
      <c r="F42" s="37"/>
    </row>
    <row r="43" spans="1:6" x14ac:dyDescent="0.55000000000000004">
      <c r="A43" s="38">
        <v>402</v>
      </c>
      <c r="B43" s="22" t="s">
        <v>496</v>
      </c>
      <c r="C43" s="20" t="s">
        <v>497</v>
      </c>
      <c r="D43" s="83">
        <v>80</v>
      </c>
      <c r="E43" s="47"/>
      <c r="F43" s="90"/>
    </row>
    <row r="44" spans="1:6" x14ac:dyDescent="0.55000000000000004">
      <c r="A44" s="332">
        <v>403</v>
      </c>
      <c r="B44" s="340" t="s">
        <v>414</v>
      </c>
      <c r="C44" s="341"/>
      <c r="D44" s="376">
        <v>0</v>
      </c>
      <c r="E44" s="344"/>
      <c r="F44" s="395" t="s">
        <v>622</v>
      </c>
    </row>
    <row r="45" spans="1:6" x14ac:dyDescent="0.55000000000000004">
      <c r="A45" s="38">
        <v>404</v>
      </c>
      <c r="B45" s="22" t="s">
        <v>494</v>
      </c>
      <c r="C45" s="20" t="s">
        <v>495</v>
      </c>
      <c r="D45" s="83">
        <v>80</v>
      </c>
      <c r="E45" s="47"/>
      <c r="F45" s="90"/>
    </row>
    <row r="46" spans="1:6" x14ac:dyDescent="0.55000000000000004">
      <c r="A46" s="38">
        <v>405</v>
      </c>
      <c r="B46" s="22" t="s">
        <v>396</v>
      </c>
      <c r="C46" s="20" t="s">
        <v>397</v>
      </c>
      <c r="D46" s="83">
        <v>80</v>
      </c>
      <c r="E46" s="40"/>
      <c r="F46" s="40"/>
    </row>
    <row r="47" spans="1:6" x14ac:dyDescent="0.55000000000000004">
      <c r="A47" s="390">
        <v>406</v>
      </c>
      <c r="B47" s="340" t="s">
        <v>414</v>
      </c>
      <c r="C47" s="341"/>
      <c r="D47" s="376">
        <v>0</v>
      </c>
      <c r="E47" s="366"/>
      <c r="F47" s="339" t="s">
        <v>513</v>
      </c>
    </row>
    <row r="48" spans="1:6" x14ac:dyDescent="0.55000000000000004">
      <c r="A48" s="38">
        <v>407</v>
      </c>
      <c r="B48" s="22" t="s">
        <v>374</v>
      </c>
      <c r="C48" s="20" t="s">
        <v>375</v>
      </c>
      <c r="D48" s="83">
        <v>80</v>
      </c>
      <c r="E48" s="40"/>
      <c r="F48" s="20"/>
    </row>
    <row r="49" spans="1:6" x14ac:dyDescent="0.55000000000000004">
      <c r="A49" s="38">
        <v>408</v>
      </c>
      <c r="B49" s="22" t="s">
        <v>330</v>
      </c>
      <c r="C49" s="20" t="s">
        <v>331</v>
      </c>
      <c r="D49" s="83">
        <v>80</v>
      </c>
      <c r="E49" s="47"/>
      <c r="F49" s="20"/>
    </row>
    <row r="50" spans="1:6" x14ac:dyDescent="0.55000000000000004">
      <c r="A50" s="38">
        <v>409</v>
      </c>
      <c r="B50" s="22" t="s">
        <v>400</v>
      </c>
      <c r="C50" s="20" t="s">
        <v>401</v>
      </c>
      <c r="D50" s="83">
        <v>80</v>
      </c>
      <c r="E50" s="40"/>
      <c r="F50" s="40"/>
    </row>
    <row r="51" spans="1:6" x14ac:dyDescent="0.55000000000000004">
      <c r="A51" s="38">
        <v>410</v>
      </c>
      <c r="B51" s="22" t="s">
        <v>332</v>
      </c>
      <c r="C51" s="20" t="s">
        <v>333</v>
      </c>
      <c r="D51" s="83">
        <v>80</v>
      </c>
      <c r="E51" s="47"/>
      <c r="F51" s="20"/>
    </row>
    <row r="52" spans="1:6" x14ac:dyDescent="0.55000000000000004">
      <c r="A52" s="38">
        <v>411</v>
      </c>
      <c r="B52" s="22" t="s">
        <v>336</v>
      </c>
      <c r="C52" s="20" t="s">
        <v>337</v>
      </c>
      <c r="D52" s="83">
        <v>80</v>
      </c>
      <c r="E52" s="40"/>
      <c r="F52" s="20"/>
    </row>
    <row r="53" spans="1:6" x14ac:dyDescent="0.55000000000000004">
      <c r="A53" s="390">
        <v>412</v>
      </c>
      <c r="B53" s="340" t="s">
        <v>414</v>
      </c>
      <c r="C53" s="341"/>
      <c r="D53" s="376">
        <v>0</v>
      </c>
      <c r="E53" s="366"/>
      <c r="F53" s="339" t="s">
        <v>658</v>
      </c>
    </row>
    <row r="54" spans="1:6" x14ac:dyDescent="0.55000000000000004">
      <c r="A54" s="38">
        <v>413</v>
      </c>
      <c r="B54" s="22" t="s">
        <v>361</v>
      </c>
      <c r="C54" s="20" t="s">
        <v>362</v>
      </c>
      <c r="D54" s="83">
        <v>80</v>
      </c>
      <c r="E54" s="40"/>
      <c r="F54" s="20"/>
    </row>
    <row r="55" spans="1:6" x14ac:dyDescent="0.55000000000000004">
      <c r="A55" s="390">
        <v>414</v>
      </c>
      <c r="B55" s="340" t="s">
        <v>414</v>
      </c>
      <c r="C55" s="341"/>
      <c r="D55" s="376">
        <v>0</v>
      </c>
      <c r="E55" s="366"/>
      <c r="F55" s="346" t="s">
        <v>625</v>
      </c>
    </row>
    <row r="56" spans="1:6" x14ac:dyDescent="0.55000000000000004">
      <c r="A56" s="38">
        <v>415</v>
      </c>
      <c r="B56" s="22" t="s">
        <v>363</v>
      </c>
      <c r="C56" s="20" t="s">
        <v>364</v>
      </c>
      <c r="D56" s="83">
        <v>80</v>
      </c>
      <c r="E56" s="40"/>
      <c r="F56" s="20"/>
    </row>
    <row r="57" spans="1:6" x14ac:dyDescent="0.55000000000000004">
      <c r="A57" s="38">
        <v>416</v>
      </c>
      <c r="B57" s="17" t="s">
        <v>367</v>
      </c>
      <c r="C57" s="18" t="s">
        <v>368</v>
      </c>
      <c r="D57" s="83">
        <v>80</v>
      </c>
      <c r="E57" s="40"/>
      <c r="F57" s="20"/>
    </row>
    <row r="58" spans="1:6" x14ac:dyDescent="0.55000000000000004">
      <c r="A58" s="38" t="s">
        <v>479</v>
      </c>
      <c r="B58" s="22" t="s">
        <v>529</v>
      </c>
      <c r="C58" s="20" t="s">
        <v>531</v>
      </c>
      <c r="D58" s="83">
        <v>80</v>
      </c>
      <c r="E58" s="40"/>
      <c r="F58" s="20"/>
    </row>
    <row r="59" spans="1:6" s="29" customFormat="1" x14ac:dyDescent="0.55000000000000004">
      <c r="A59" s="6"/>
      <c r="B59" s="55" t="s">
        <v>365</v>
      </c>
      <c r="C59" s="55"/>
      <c r="D59" s="94">
        <f>SUM(D5:D58)</f>
        <v>3040</v>
      </c>
      <c r="E59" s="55" t="s">
        <v>4</v>
      </c>
      <c r="F59" s="7"/>
    </row>
    <row r="60" spans="1:6" x14ac:dyDescent="0.55000000000000004">
      <c r="A60" s="28"/>
      <c r="C60" s="589"/>
      <c r="D60" s="589"/>
      <c r="E60" s="589"/>
      <c r="F60" s="589"/>
    </row>
    <row r="61" spans="1:6" x14ac:dyDescent="0.55000000000000004">
      <c r="A61" s="28"/>
      <c r="C61" s="590"/>
      <c r="D61" s="590"/>
      <c r="E61" s="590"/>
      <c r="F61" s="590"/>
    </row>
    <row r="62" spans="1:6" x14ac:dyDescent="0.55000000000000004">
      <c r="A62" s="28"/>
      <c r="C62" s="589"/>
      <c r="D62" s="589"/>
      <c r="E62" s="589"/>
      <c r="F62" s="589"/>
    </row>
    <row r="63" spans="1:6" x14ac:dyDescent="0.55000000000000004">
      <c r="A63" s="28"/>
    </row>
    <row r="64" spans="1:6" x14ac:dyDescent="0.55000000000000004">
      <c r="A64" s="28"/>
    </row>
    <row r="65" spans="1:1" x14ac:dyDescent="0.55000000000000004">
      <c r="A65" s="28"/>
    </row>
    <row r="66" spans="1:1" x14ac:dyDescent="0.55000000000000004">
      <c r="A66" s="28"/>
    </row>
  </sheetData>
  <mergeCells count="9">
    <mergeCell ref="C60:F60"/>
    <mergeCell ref="C61:F61"/>
    <mergeCell ref="C62:F62"/>
    <mergeCell ref="A1:F1"/>
    <mergeCell ref="A34:F34"/>
    <mergeCell ref="A33:F33"/>
    <mergeCell ref="D3:E3"/>
    <mergeCell ref="D4:E4"/>
    <mergeCell ref="A2:F2"/>
  </mergeCells>
  <phoneticPr fontId="14" type="noConversion"/>
  <pageMargins left="1.03" right="0.15748031496062992" top="0.51181102362204722" bottom="0.23622047244094491" header="0.51181102362204722" footer="0.27559055118110237"/>
  <pageSetup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J11"/>
  <sheetViews>
    <sheetView workbookViewId="0">
      <selection activeCell="K12" sqref="K12"/>
    </sheetView>
  </sheetViews>
  <sheetFormatPr defaultRowHeight="24" x14ac:dyDescent="0.55000000000000004"/>
  <cols>
    <col min="2" max="2" width="13.625" customWidth="1"/>
    <col min="3" max="3" width="11.75" customWidth="1"/>
    <col min="4" max="4" width="10.625" customWidth="1"/>
    <col min="7" max="7" width="11.625" customWidth="1"/>
    <col min="8" max="8" width="0.125" customWidth="1"/>
    <col min="9" max="9" width="8.375" customWidth="1"/>
    <col min="10" max="10" width="9" hidden="1" customWidth="1"/>
  </cols>
  <sheetData>
    <row r="1" spans="1:10" ht="33" x14ac:dyDescent="0.75">
      <c r="A1" s="583" t="s">
        <v>532</v>
      </c>
      <c r="B1" s="650"/>
      <c r="C1" s="650"/>
      <c r="D1" s="650"/>
      <c r="E1" s="650"/>
      <c r="F1" s="650"/>
      <c r="G1" s="650"/>
      <c r="H1" s="650"/>
      <c r="I1" s="650"/>
    </row>
    <row r="2" spans="1:10" ht="30.75" x14ac:dyDescent="0.7">
      <c r="A2" s="656" t="s">
        <v>712</v>
      </c>
      <c r="B2" s="657"/>
      <c r="C2" s="657"/>
      <c r="D2" s="657"/>
      <c r="E2" s="657"/>
      <c r="F2" s="657"/>
      <c r="G2" s="657"/>
      <c r="H2" s="657"/>
      <c r="I2" s="657"/>
    </row>
    <row r="3" spans="1:10" x14ac:dyDescent="0.55000000000000004">
      <c r="A3" s="110" t="s">
        <v>338</v>
      </c>
      <c r="B3" s="4" t="s">
        <v>340</v>
      </c>
      <c r="C3" s="5"/>
      <c r="D3" s="6" t="s">
        <v>76</v>
      </c>
      <c r="E3" s="7"/>
      <c r="F3" s="110" t="s">
        <v>2</v>
      </c>
      <c r="G3" s="651" t="s">
        <v>482</v>
      </c>
      <c r="H3" s="652"/>
      <c r="I3" s="3" t="s">
        <v>5</v>
      </c>
      <c r="J3" s="109"/>
    </row>
    <row r="4" spans="1:10" x14ac:dyDescent="0.55000000000000004">
      <c r="A4" s="65"/>
      <c r="B4" s="98"/>
      <c r="C4" s="93"/>
      <c r="D4" s="12" t="s">
        <v>0</v>
      </c>
      <c r="E4" s="13" t="s">
        <v>1</v>
      </c>
      <c r="F4" s="65" t="s">
        <v>3</v>
      </c>
      <c r="G4" s="95" t="s">
        <v>4</v>
      </c>
      <c r="H4" s="13"/>
      <c r="I4" s="112"/>
      <c r="J4" s="111"/>
    </row>
    <row r="5" spans="1:10" s="166" customFormat="1" x14ac:dyDescent="0.55000000000000004">
      <c r="A5" s="177" t="s">
        <v>479</v>
      </c>
      <c r="B5" s="178" t="s">
        <v>480</v>
      </c>
      <c r="C5" s="134" t="s">
        <v>481</v>
      </c>
      <c r="D5" s="141">
        <v>168</v>
      </c>
      <c r="E5" s="141">
        <v>168</v>
      </c>
      <c r="F5" s="144">
        <f t="shared" ref="F5" si="0">E5-D5</f>
        <v>0</v>
      </c>
      <c r="G5" s="179">
        <f t="shared" ref="G5" si="1">F5*10</f>
        <v>0</v>
      </c>
      <c r="H5" s="173"/>
      <c r="I5" s="172"/>
      <c r="J5" s="165"/>
    </row>
    <row r="6" spans="1:10" x14ac:dyDescent="0.55000000000000004">
      <c r="A6" s="648" t="s">
        <v>483</v>
      </c>
      <c r="B6" s="653"/>
      <c r="C6" s="653"/>
      <c r="D6" s="654"/>
      <c r="E6" s="654"/>
      <c r="F6" s="655"/>
      <c r="G6" s="107">
        <f>SUM(G5)</f>
        <v>0</v>
      </c>
      <c r="H6" s="106"/>
      <c r="I6" s="108" t="s">
        <v>366</v>
      </c>
      <c r="J6" s="21"/>
    </row>
    <row r="9" spans="1:10" x14ac:dyDescent="0.55000000000000004">
      <c r="D9" s="589" t="s">
        <v>697</v>
      </c>
      <c r="E9" s="589"/>
      <c r="F9" s="589"/>
      <c r="G9" s="589"/>
    </row>
    <row r="10" spans="1:10" x14ac:dyDescent="0.55000000000000004">
      <c r="D10" s="590" t="s">
        <v>698</v>
      </c>
      <c r="E10" s="590"/>
      <c r="F10" s="590"/>
      <c r="G10" s="590"/>
    </row>
    <row r="11" spans="1:10" x14ac:dyDescent="0.55000000000000004">
      <c r="D11" s="589" t="s">
        <v>716</v>
      </c>
      <c r="E11" s="589"/>
      <c r="F11" s="589"/>
      <c r="G11" s="589"/>
    </row>
  </sheetData>
  <mergeCells count="7">
    <mergeCell ref="A1:I1"/>
    <mergeCell ref="D9:G9"/>
    <mergeCell ref="D10:G10"/>
    <mergeCell ref="D11:G11"/>
    <mergeCell ref="G3:H3"/>
    <mergeCell ref="A6:F6"/>
    <mergeCell ref="A2:I2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24" x14ac:dyDescent="0.55000000000000004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K68"/>
  <sheetViews>
    <sheetView topLeftCell="A22" zoomScaleNormal="100" workbookViewId="0">
      <selection activeCell="G27" sqref="G27"/>
    </sheetView>
  </sheetViews>
  <sheetFormatPr defaultRowHeight="24" x14ac:dyDescent="0.55000000000000004"/>
  <cols>
    <col min="1" max="1" width="4.5" style="132" customWidth="1"/>
    <col min="2" max="2" width="6.875" style="132" customWidth="1"/>
    <col min="3" max="3" width="9" style="132"/>
    <col min="4" max="4" width="19.75" style="221" customWidth="1"/>
    <col min="5" max="5" width="8.875" style="174" customWidth="1"/>
    <col min="6" max="6" width="7.75" style="174" customWidth="1"/>
    <col min="7" max="7" width="6.375" style="132" customWidth="1"/>
    <col min="8" max="8" width="13.125" style="132" bestFit="1" customWidth="1"/>
    <col min="9" max="9" width="0.25" style="132" customWidth="1"/>
    <col min="10" max="10" width="11.125" style="132" customWidth="1"/>
  </cols>
  <sheetData>
    <row r="1" spans="1:10" ht="33" x14ac:dyDescent="0.75">
      <c r="A1" s="602" t="s">
        <v>533</v>
      </c>
      <c r="B1" s="602"/>
      <c r="C1" s="602"/>
      <c r="D1" s="602"/>
      <c r="E1" s="602"/>
      <c r="F1" s="602"/>
      <c r="G1" s="602"/>
      <c r="H1" s="602"/>
      <c r="I1" s="602"/>
      <c r="J1" s="602"/>
    </row>
    <row r="2" spans="1:10" ht="33" x14ac:dyDescent="0.75">
      <c r="A2" s="602" t="s">
        <v>452</v>
      </c>
      <c r="B2" s="602"/>
      <c r="C2" s="602"/>
      <c r="D2" s="602"/>
      <c r="E2" s="602"/>
      <c r="F2" s="602"/>
      <c r="G2" s="602"/>
      <c r="H2" s="602"/>
      <c r="I2" s="602"/>
      <c r="J2" s="602"/>
    </row>
    <row r="3" spans="1:10" ht="27.75" x14ac:dyDescent="0.65">
      <c r="A3" s="603" t="s">
        <v>713</v>
      </c>
      <c r="B3" s="603"/>
      <c r="C3" s="603"/>
      <c r="D3" s="603"/>
      <c r="E3" s="603"/>
      <c r="F3" s="603"/>
      <c r="G3" s="603"/>
      <c r="H3" s="603"/>
      <c r="I3" s="603"/>
      <c r="J3" s="603"/>
    </row>
    <row r="4" spans="1:10" x14ac:dyDescent="0.55000000000000004">
      <c r="A4" s="180" t="s">
        <v>6</v>
      </c>
      <c r="B4" s="180" t="s">
        <v>8</v>
      </c>
      <c r="C4" s="604" t="s">
        <v>534</v>
      </c>
      <c r="D4" s="605"/>
      <c r="E4" s="606" t="s">
        <v>535</v>
      </c>
      <c r="F4" s="607"/>
      <c r="G4" s="180" t="s">
        <v>2</v>
      </c>
      <c r="H4" s="181" t="s">
        <v>64</v>
      </c>
      <c r="I4" s="182"/>
      <c r="J4" s="183" t="s">
        <v>5</v>
      </c>
    </row>
    <row r="5" spans="1:10" x14ac:dyDescent="0.55000000000000004">
      <c r="A5" s="150" t="s">
        <v>7</v>
      </c>
      <c r="B5" s="150"/>
      <c r="C5" s="184"/>
      <c r="D5" s="185"/>
      <c r="E5" s="150" t="s">
        <v>0</v>
      </c>
      <c r="F5" s="186" t="s">
        <v>1</v>
      </c>
      <c r="G5" s="150" t="s">
        <v>3</v>
      </c>
      <c r="H5" s="187" t="s">
        <v>4</v>
      </c>
      <c r="I5" s="188"/>
      <c r="J5" s="189"/>
    </row>
    <row r="6" spans="1:10" s="154" customFormat="1" x14ac:dyDescent="0.55000000000000004">
      <c r="A6" s="119">
        <v>1</v>
      </c>
      <c r="B6" s="115" t="s">
        <v>9</v>
      </c>
      <c r="C6" s="133" t="s">
        <v>73</v>
      </c>
      <c r="D6" s="190"/>
      <c r="E6" s="422">
        <v>38779</v>
      </c>
      <c r="F6" s="422">
        <v>39174</v>
      </c>
      <c r="G6" s="191">
        <f t="shared" ref="G6:G28" si="0">F6-E6</f>
        <v>395</v>
      </c>
      <c r="H6" s="192">
        <f>G6*5</f>
        <v>1975</v>
      </c>
      <c r="I6" s="175"/>
      <c r="J6" s="114"/>
    </row>
    <row r="7" spans="1:10" x14ac:dyDescent="0.55000000000000004">
      <c r="A7" s="119">
        <v>2</v>
      </c>
      <c r="B7" s="119" t="s">
        <v>10</v>
      </c>
      <c r="C7" s="133" t="s">
        <v>67</v>
      </c>
      <c r="D7" s="190"/>
      <c r="E7" s="419">
        <v>22944</v>
      </c>
      <c r="F7" s="419">
        <v>23163</v>
      </c>
      <c r="G7" s="191">
        <f t="shared" si="0"/>
        <v>219</v>
      </c>
      <c r="H7" s="192">
        <f t="shared" ref="H7:H28" si="1">G7*5</f>
        <v>1095</v>
      </c>
      <c r="I7" s="134"/>
      <c r="J7" s="117"/>
    </row>
    <row r="8" spans="1:10" s="154" customFormat="1" x14ac:dyDescent="0.55000000000000004">
      <c r="A8" s="137">
        <v>3</v>
      </c>
      <c r="B8" s="137" t="s">
        <v>11</v>
      </c>
      <c r="C8" s="138" t="s">
        <v>600</v>
      </c>
      <c r="D8" s="193"/>
      <c r="E8" s="423">
        <v>18558</v>
      </c>
      <c r="F8" s="423">
        <v>18562</v>
      </c>
      <c r="G8" s="191">
        <f t="shared" si="0"/>
        <v>4</v>
      </c>
      <c r="H8" s="192">
        <f t="shared" si="1"/>
        <v>20</v>
      </c>
      <c r="I8" s="175"/>
      <c r="J8" s="194"/>
    </row>
    <row r="9" spans="1:10" s="156" customFormat="1" x14ac:dyDescent="0.55000000000000004">
      <c r="A9" s="119">
        <v>4</v>
      </c>
      <c r="B9" s="119" t="s">
        <v>12</v>
      </c>
      <c r="C9" s="133" t="s">
        <v>18</v>
      </c>
      <c r="D9" s="190"/>
      <c r="E9" s="521">
        <v>24157</v>
      </c>
      <c r="F9" s="521">
        <v>24238</v>
      </c>
      <c r="G9" s="191">
        <f t="shared" si="0"/>
        <v>81</v>
      </c>
      <c r="H9" s="192">
        <f t="shared" si="1"/>
        <v>405</v>
      </c>
      <c r="I9" s="134"/>
      <c r="J9" s="117"/>
    </row>
    <row r="10" spans="1:10" x14ac:dyDescent="0.55000000000000004">
      <c r="A10" s="119">
        <v>5</v>
      </c>
      <c r="B10" s="119" t="s">
        <v>13</v>
      </c>
      <c r="C10" s="133" t="s">
        <v>38</v>
      </c>
      <c r="D10" s="190"/>
      <c r="E10" s="419">
        <v>17664</v>
      </c>
      <c r="F10" s="419">
        <v>17789</v>
      </c>
      <c r="G10" s="191">
        <f t="shared" si="0"/>
        <v>125</v>
      </c>
      <c r="H10" s="192">
        <f t="shared" si="1"/>
        <v>625</v>
      </c>
      <c r="I10" s="175"/>
      <c r="J10" s="117"/>
    </row>
    <row r="11" spans="1:10" s="156" customFormat="1" x14ac:dyDescent="0.55000000000000004">
      <c r="A11" s="119">
        <v>6</v>
      </c>
      <c r="B11" s="119" t="s">
        <v>14</v>
      </c>
      <c r="C11" s="133" t="s">
        <v>19</v>
      </c>
      <c r="D11" s="190"/>
      <c r="E11" s="419">
        <v>20700</v>
      </c>
      <c r="F11" s="419">
        <v>20924</v>
      </c>
      <c r="G11" s="191">
        <f t="shared" si="0"/>
        <v>224</v>
      </c>
      <c r="H11" s="192">
        <f t="shared" si="1"/>
        <v>1120</v>
      </c>
      <c r="I11" s="134"/>
      <c r="J11" s="117"/>
    </row>
    <row r="12" spans="1:10" x14ac:dyDescent="0.55000000000000004">
      <c r="A12" s="119">
        <v>7</v>
      </c>
      <c r="B12" s="119" t="s">
        <v>15</v>
      </c>
      <c r="C12" s="133" t="s">
        <v>39</v>
      </c>
      <c r="D12" s="190"/>
      <c r="E12" s="419">
        <v>26309</v>
      </c>
      <c r="F12" s="419">
        <v>26537</v>
      </c>
      <c r="G12" s="191">
        <f t="shared" si="0"/>
        <v>228</v>
      </c>
      <c r="H12" s="192">
        <f t="shared" si="1"/>
        <v>1140</v>
      </c>
      <c r="I12" s="175"/>
      <c r="J12" s="164" t="s">
        <v>650</v>
      </c>
    </row>
    <row r="13" spans="1:10" x14ac:dyDescent="0.55000000000000004">
      <c r="A13" s="119">
        <v>8</v>
      </c>
      <c r="B13" s="119" t="s">
        <v>16</v>
      </c>
      <c r="C13" s="133" t="s">
        <v>432</v>
      </c>
      <c r="D13" s="190"/>
      <c r="E13" s="419">
        <v>26712</v>
      </c>
      <c r="F13" s="419">
        <v>26992</v>
      </c>
      <c r="G13" s="191">
        <f t="shared" si="0"/>
        <v>280</v>
      </c>
      <c r="H13" s="192">
        <f t="shared" si="1"/>
        <v>1400</v>
      </c>
      <c r="I13" s="134"/>
      <c r="J13" s="134"/>
    </row>
    <row r="14" spans="1:10" x14ac:dyDescent="0.55000000000000004">
      <c r="A14" s="119">
        <v>9</v>
      </c>
      <c r="B14" s="119" t="s">
        <v>17</v>
      </c>
      <c r="C14" s="133" t="s">
        <v>431</v>
      </c>
      <c r="D14" s="190"/>
      <c r="E14" s="419">
        <v>63693</v>
      </c>
      <c r="F14" s="419">
        <v>64061</v>
      </c>
      <c r="G14" s="191">
        <f t="shared" si="0"/>
        <v>368</v>
      </c>
      <c r="H14" s="192">
        <f t="shared" si="1"/>
        <v>1840</v>
      </c>
      <c r="I14" s="175"/>
      <c r="J14" s="134"/>
    </row>
    <row r="15" spans="1:10" s="154" customFormat="1" x14ac:dyDescent="0.55000000000000004">
      <c r="A15" s="119">
        <v>10</v>
      </c>
      <c r="B15" s="119" t="s">
        <v>20</v>
      </c>
      <c r="C15" s="133" t="s">
        <v>616</v>
      </c>
      <c r="D15" s="190"/>
      <c r="E15" s="419">
        <v>15115</v>
      </c>
      <c r="F15" s="419">
        <v>15400</v>
      </c>
      <c r="G15" s="191">
        <f t="shared" si="0"/>
        <v>285</v>
      </c>
      <c r="H15" s="192">
        <f t="shared" si="1"/>
        <v>1425</v>
      </c>
      <c r="I15" s="134"/>
      <c r="J15" s="176"/>
    </row>
    <row r="16" spans="1:10" x14ac:dyDescent="0.55000000000000004">
      <c r="A16" s="119">
        <v>11</v>
      </c>
      <c r="B16" s="119" t="s">
        <v>21</v>
      </c>
      <c r="C16" s="133" t="s">
        <v>40</v>
      </c>
      <c r="D16" s="190"/>
      <c r="E16" s="419">
        <v>4765</v>
      </c>
      <c r="F16" s="419">
        <v>4831</v>
      </c>
      <c r="G16" s="191">
        <f t="shared" si="0"/>
        <v>66</v>
      </c>
      <c r="H16" s="192">
        <f t="shared" si="1"/>
        <v>330</v>
      </c>
      <c r="I16" s="175"/>
      <c r="J16" s="134"/>
    </row>
    <row r="17" spans="1:10" x14ac:dyDescent="0.55000000000000004">
      <c r="A17" s="119">
        <v>12</v>
      </c>
      <c r="B17" s="119" t="s">
        <v>22</v>
      </c>
      <c r="C17" s="133" t="s">
        <v>430</v>
      </c>
      <c r="D17" s="190"/>
      <c r="E17" s="419">
        <v>25560</v>
      </c>
      <c r="F17" s="522">
        <v>25844</v>
      </c>
      <c r="G17" s="191">
        <f t="shared" si="0"/>
        <v>284</v>
      </c>
      <c r="H17" s="192">
        <f t="shared" si="1"/>
        <v>1420</v>
      </c>
      <c r="I17" s="134"/>
      <c r="J17" s="134"/>
    </row>
    <row r="18" spans="1:10" x14ac:dyDescent="0.55000000000000004">
      <c r="A18" s="119">
        <v>13</v>
      </c>
      <c r="B18" s="119" t="s">
        <v>23</v>
      </c>
      <c r="C18" s="133" t="s">
        <v>68</v>
      </c>
      <c r="D18" s="190"/>
      <c r="E18" s="419">
        <v>26207</v>
      </c>
      <c r="F18" s="419">
        <v>26285</v>
      </c>
      <c r="G18" s="191">
        <f t="shared" si="0"/>
        <v>78</v>
      </c>
      <c r="H18" s="192">
        <f t="shared" si="1"/>
        <v>390</v>
      </c>
      <c r="I18" s="175"/>
      <c r="J18" s="134"/>
    </row>
    <row r="19" spans="1:10" s="156" customFormat="1" x14ac:dyDescent="0.55000000000000004">
      <c r="A19" s="119">
        <v>14</v>
      </c>
      <c r="B19" s="119" t="s">
        <v>24</v>
      </c>
      <c r="C19" s="133" t="s">
        <v>429</v>
      </c>
      <c r="D19" s="190"/>
      <c r="E19" s="419">
        <v>36080</v>
      </c>
      <c r="F19" s="419">
        <v>36316</v>
      </c>
      <c r="G19" s="191">
        <f t="shared" si="0"/>
        <v>236</v>
      </c>
      <c r="H19" s="192">
        <f t="shared" si="1"/>
        <v>1180</v>
      </c>
      <c r="I19" s="134"/>
      <c r="J19" s="134"/>
    </row>
    <row r="20" spans="1:10" x14ac:dyDescent="0.55000000000000004">
      <c r="A20" s="119">
        <v>15</v>
      </c>
      <c r="B20" s="119" t="s">
        <v>25</v>
      </c>
      <c r="C20" s="133" t="s">
        <v>69</v>
      </c>
      <c r="D20" s="190"/>
      <c r="E20" s="419">
        <v>12158</v>
      </c>
      <c r="F20" s="522">
        <v>12158</v>
      </c>
      <c r="G20" s="191">
        <f t="shared" si="0"/>
        <v>0</v>
      </c>
      <c r="H20" s="192">
        <f t="shared" si="1"/>
        <v>0</v>
      </c>
      <c r="I20" s="175"/>
      <c r="J20" s="164" t="s">
        <v>719</v>
      </c>
    </row>
    <row r="21" spans="1:10" s="154" customFormat="1" x14ac:dyDescent="0.55000000000000004">
      <c r="A21" s="115">
        <v>16</v>
      </c>
      <c r="B21" s="115" t="s">
        <v>26</v>
      </c>
      <c r="C21" s="145" t="s">
        <v>503</v>
      </c>
      <c r="D21" s="195"/>
      <c r="E21" s="422">
        <v>29190</v>
      </c>
      <c r="F21" s="422">
        <v>29197</v>
      </c>
      <c r="G21" s="191">
        <f t="shared" si="0"/>
        <v>7</v>
      </c>
      <c r="H21" s="192">
        <f t="shared" si="1"/>
        <v>35</v>
      </c>
      <c r="I21" s="139"/>
      <c r="J21" s="128"/>
    </row>
    <row r="22" spans="1:10" s="154" customFormat="1" x14ac:dyDescent="0.55000000000000004">
      <c r="A22" s="115">
        <v>17</v>
      </c>
      <c r="B22" s="115" t="s">
        <v>27</v>
      </c>
      <c r="C22" s="598" t="s">
        <v>455</v>
      </c>
      <c r="D22" s="599"/>
      <c r="E22" s="421">
        <v>8756</v>
      </c>
      <c r="F22" s="421">
        <v>8974</v>
      </c>
      <c r="G22" s="191">
        <f t="shared" si="0"/>
        <v>218</v>
      </c>
      <c r="H22" s="196">
        <f t="shared" si="1"/>
        <v>1090</v>
      </c>
      <c r="I22" s="152"/>
      <c r="J22" s="197"/>
    </row>
    <row r="23" spans="1:10" s="154" customFormat="1" x14ac:dyDescent="0.55000000000000004">
      <c r="A23" s="115">
        <v>18</v>
      </c>
      <c r="B23" s="115" t="s">
        <v>28</v>
      </c>
      <c r="C23" s="152" t="s">
        <v>599</v>
      </c>
      <c r="D23" s="198"/>
      <c r="E23" s="421">
        <v>8007</v>
      </c>
      <c r="F23" s="421">
        <v>8123</v>
      </c>
      <c r="G23" s="191">
        <f t="shared" si="0"/>
        <v>116</v>
      </c>
      <c r="H23" s="199">
        <f t="shared" si="1"/>
        <v>580</v>
      </c>
      <c r="I23" s="139"/>
      <c r="J23" s="200"/>
    </row>
    <row r="24" spans="1:10" x14ac:dyDescent="0.55000000000000004">
      <c r="A24" s="119">
        <v>19</v>
      </c>
      <c r="B24" s="119" t="s">
        <v>29</v>
      </c>
      <c r="C24" s="593" t="s">
        <v>502</v>
      </c>
      <c r="D24" s="594"/>
      <c r="E24" s="419">
        <v>8069</v>
      </c>
      <c r="F24" s="522">
        <v>8075</v>
      </c>
      <c r="G24" s="128">
        <f t="shared" si="0"/>
        <v>6</v>
      </c>
      <c r="H24" s="192">
        <f t="shared" si="1"/>
        <v>30</v>
      </c>
      <c r="I24" s="134"/>
      <c r="J24" s="142"/>
    </row>
    <row r="25" spans="1:10" s="154" customFormat="1" x14ac:dyDescent="0.55000000000000004">
      <c r="A25" s="119">
        <v>20</v>
      </c>
      <c r="B25" s="119" t="s">
        <v>30</v>
      </c>
      <c r="C25" s="133" t="s">
        <v>427</v>
      </c>
      <c r="D25" s="190"/>
      <c r="E25" s="419">
        <v>8736</v>
      </c>
      <c r="F25" s="419">
        <v>8783</v>
      </c>
      <c r="G25" s="191">
        <f t="shared" si="0"/>
        <v>47</v>
      </c>
      <c r="H25" s="192">
        <f t="shared" si="1"/>
        <v>235</v>
      </c>
      <c r="I25" s="134"/>
      <c r="J25" s="134"/>
    </row>
    <row r="26" spans="1:10" x14ac:dyDescent="0.55000000000000004">
      <c r="A26" s="119">
        <v>21</v>
      </c>
      <c r="B26" s="119" t="s">
        <v>31</v>
      </c>
      <c r="C26" s="133" t="s">
        <v>428</v>
      </c>
      <c r="D26" s="190"/>
      <c r="E26" s="419">
        <v>20328</v>
      </c>
      <c r="F26" s="419">
        <v>20494</v>
      </c>
      <c r="G26" s="191">
        <f t="shared" si="0"/>
        <v>166</v>
      </c>
      <c r="H26" s="192">
        <f t="shared" si="1"/>
        <v>830</v>
      </c>
      <c r="I26" s="175"/>
      <c r="J26" s="134"/>
    </row>
    <row r="27" spans="1:10" s="512" customFormat="1" x14ac:dyDescent="0.55000000000000004">
      <c r="A27" s="354">
        <v>22</v>
      </c>
      <c r="B27" s="354" t="s">
        <v>32</v>
      </c>
      <c r="C27" s="355" t="s">
        <v>414</v>
      </c>
      <c r="D27" s="396"/>
      <c r="E27" s="424">
        <v>0</v>
      </c>
      <c r="F27" s="424">
        <v>0</v>
      </c>
      <c r="G27" s="510">
        <f t="shared" si="0"/>
        <v>0</v>
      </c>
      <c r="H27" s="511">
        <f>G27*5</f>
        <v>0</v>
      </c>
      <c r="I27" s="389"/>
      <c r="J27" s="389"/>
    </row>
    <row r="28" spans="1:10" s="156" customFormat="1" x14ac:dyDescent="0.55000000000000004">
      <c r="A28" s="119">
        <v>23</v>
      </c>
      <c r="B28" s="119" t="s">
        <v>33</v>
      </c>
      <c r="C28" s="133" t="s">
        <v>70</v>
      </c>
      <c r="D28" s="190"/>
      <c r="E28" s="419">
        <v>23605</v>
      </c>
      <c r="F28" s="419">
        <v>23675</v>
      </c>
      <c r="G28" s="128">
        <f t="shared" si="0"/>
        <v>70</v>
      </c>
      <c r="H28" s="192">
        <f t="shared" si="1"/>
        <v>350</v>
      </c>
      <c r="I28" s="175"/>
      <c r="J28" s="134"/>
    </row>
    <row r="29" spans="1:10" s="156" customFormat="1" x14ac:dyDescent="0.55000000000000004">
      <c r="A29" s="610"/>
      <c r="B29" s="611"/>
      <c r="C29" s="612"/>
      <c r="D29" s="592"/>
      <c r="E29" s="592"/>
      <c r="F29" s="592"/>
      <c r="G29" s="592"/>
      <c r="H29" s="592"/>
      <c r="I29" s="592"/>
      <c r="J29" s="592"/>
    </row>
    <row r="30" spans="1:10" s="156" customFormat="1" x14ac:dyDescent="0.55000000000000004">
      <c r="A30" s="201"/>
      <c r="B30" s="202"/>
      <c r="C30" s="203"/>
      <c r="D30" s="204"/>
      <c r="E30" s="204"/>
      <c r="F30" s="204"/>
      <c r="G30" s="204"/>
      <c r="H30" s="204"/>
      <c r="I30" s="204"/>
      <c r="J30" s="204"/>
    </row>
    <row r="31" spans="1:10" ht="30.75" customHeight="1" x14ac:dyDescent="0.65">
      <c r="A31" s="603" t="s">
        <v>713</v>
      </c>
      <c r="B31" s="603"/>
      <c r="C31" s="603"/>
      <c r="D31" s="603"/>
      <c r="E31" s="603"/>
      <c r="F31" s="603"/>
      <c r="G31" s="603"/>
      <c r="H31" s="603"/>
      <c r="I31" s="603"/>
      <c r="J31" s="603"/>
    </row>
    <row r="32" spans="1:10" x14ac:dyDescent="0.55000000000000004">
      <c r="A32" s="205" t="s">
        <v>6</v>
      </c>
      <c r="B32" s="205" t="s">
        <v>586</v>
      </c>
      <c r="C32" s="600" t="s">
        <v>534</v>
      </c>
      <c r="D32" s="601"/>
      <c r="E32" s="608" t="s">
        <v>535</v>
      </c>
      <c r="F32" s="609"/>
      <c r="G32" s="205" t="s">
        <v>2</v>
      </c>
      <c r="H32" s="184" t="s">
        <v>64</v>
      </c>
      <c r="I32" s="206"/>
      <c r="J32" s="207" t="s">
        <v>5</v>
      </c>
    </row>
    <row r="33" spans="1:11" ht="21.75" customHeight="1" x14ac:dyDescent="0.55000000000000004">
      <c r="A33" s="150" t="s">
        <v>7</v>
      </c>
      <c r="B33" s="150" t="s">
        <v>460</v>
      </c>
      <c r="C33" s="184"/>
      <c r="D33" s="185"/>
      <c r="E33" s="150" t="s">
        <v>0</v>
      </c>
      <c r="F33" s="186" t="s">
        <v>1</v>
      </c>
      <c r="G33" s="150" t="s">
        <v>3</v>
      </c>
      <c r="H33" s="187" t="s">
        <v>4</v>
      </c>
      <c r="I33" s="188"/>
      <c r="J33" s="189"/>
    </row>
    <row r="34" spans="1:11" s="513" customFormat="1" x14ac:dyDescent="0.55000000000000004">
      <c r="A34" s="354">
        <v>24</v>
      </c>
      <c r="B34" s="354" t="s">
        <v>34</v>
      </c>
      <c r="C34" s="355" t="s">
        <v>414</v>
      </c>
      <c r="D34" s="396"/>
      <c r="E34" s="424">
        <v>0</v>
      </c>
      <c r="F34" s="424">
        <v>0</v>
      </c>
      <c r="G34" s="510">
        <f t="shared" ref="G34:G36" si="2">F34-E34</f>
        <v>0</v>
      </c>
      <c r="H34" s="511">
        <f t="shared" ref="H34:H36" si="3">G34*5</f>
        <v>0</v>
      </c>
      <c r="I34" s="389"/>
      <c r="J34" s="377" t="s">
        <v>629</v>
      </c>
    </row>
    <row r="35" spans="1:11" x14ac:dyDescent="0.55000000000000004">
      <c r="A35" s="119">
        <v>25</v>
      </c>
      <c r="B35" s="119" t="s">
        <v>35</v>
      </c>
      <c r="C35" s="133" t="s">
        <v>74</v>
      </c>
      <c r="D35" s="190"/>
      <c r="E35" s="419">
        <v>16604</v>
      </c>
      <c r="F35" s="419">
        <v>16742</v>
      </c>
      <c r="G35" s="191">
        <f t="shared" si="2"/>
        <v>138</v>
      </c>
      <c r="H35" s="192">
        <f t="shared" si="3"/>
        <v>690</v>
      </c>
      <c r="I35" s="175"/>
      <c r="J35" s="134"/>
      <c r="K35" s="523"/>
    </row>
    <row r="36" spans="1:11" x14ac:dyDescent="0.55000000000000004">
      <c r="A36" s="119">
        <v>26</v>
      </c>
      <c r="B36" s="119" t="s">
        <v>36</v>
      </c>
      <c r="C36" s="146" t="s">
        <v>41</v>
      </c>
      <c r="D36" s="190"/>
      <c r="E36" s="419">
        <v>13580</v>
      </c>
      <c r="F36" s="419">
        <v>13673</v>
      </c>
      <c r="G36" s="128">
        <f t="shared" si="2"/>
        <v>93</v>
      </c>
      <c r="H36" s="192">
        <f t="shared" si="3"/>
        <v>465</v>
      </c>
      <c r="I36" s="134"/>
      <c r="J36" s="134"/>
    </row>
    <row r="37" spans="1:11" s="156" customFormat="1" x14ac:dyDescent="0.55000000000000004">
      <c r="A37" s="119">
        <v>27</v>
      </c>
      <c r="B37" s="119" t="s">
        <v>37</v>
      </c>
      <c r="C37" s="133" t="s">
        <v>536</v>
      </c>
      <c r="D37" s="190"/>
      <c r="E37" s="417">
        <v>39307</v>
      </c>
      <c r="F37" s="417">
        <v>39587</v>
      </c>
      <c r="G37" s="191">
        <f t="shared" ref="G37:G40" si="4">F37-E37</f>
        <v>280</v>
      </c>
      <c r="H37" s="192">
        <f t="shared" ref="H37:H40" si="5">G37*5</f>
        <v>1400</v>
      </c>
      <c r="I37" s="134"/>
      <c r="J37" s="134"/>
    </row>
    <row r="38" spans="1:11" x14ac:dyDescent="0.55000000000000004">
      <c r="A38" s="119">
        <v>28</v>
      </c>
      <c r="B38" s="115" t="s">
        <v>42</v>
      </c>
      <c r="C38" s="145" t="s">
        <v>537</v>
      </c>
      <c r="D38" s="195"/>
      <c r="E38" s="417">
        <v>21358</v>
      </c>
      <c r="F38" s="417">
        <v>21436</v>
      </c>
      <c r="G38" s="191">
        <f t="shared" si="4"/>
        <v>78</v>
      </c>
      <c r="H38" s="192">
        <f t="shared" si="5"/>
        <v>390</v>
      </c>
      <c r="I38" s="208"/>
      <c r="J38" s="114"/>
    </row>
    <row r="39" spans="1:11" x14ac:dyDescent="0.55000000000000004">
      <c r="A39" s="119">
        <v>29</v>
      </c>
      <c r="B39" s="119" t="s">
        <v>43</v>
      </c>
      <c r="C39" s="133" t="s">
        <v>538</v>
      </c>
      <c r="D39" s="190"/>
      <c r="E39" s="417">
        <v>5163</v>
      </c>
      <c r="F39" s="417">
        <v>5317</v>
      </c>
      <c r="G39" s="209">
        <f t="shared" si="4"/>
        <v>154</v>
      </c>
      <c r="H39" s="192">
        <f t="shared" si="5"/>
        <v>770</v>
      </c>
      <c r="I39" s="210"/>
      <c r="J39" s="117"/>
    </row>
    <row r="40" spans="1:11" ht="22.5" customHeight="1" x14ac:dyDescent="0.55000000000000004">
      <c r="A40" s="119">
        <v>30</v>
      </c>
      <c r="B40" s="119" t="s">
        <v>45</v>
      </c>
      <c r="C40" s="133" t="s">
        <v>539</v>
      </c>
      <c r="D40" s="190"/>
      <c r="E40" s="417">
        <v>4407</v>
      </c>
      <c r="F40" s="417">
        <v>4510</v>
      </c>
      <c r="G40" s="128">
        <f t="shared" si="4"/>
        <v>103</v>
      </c>
      <c r="H40" s="192">
        <f t="shared" si="5"/>
        <v>515</v>
      </c>
      <c r="I40" s="208"/>
      <c r="J40" s="119"/>
    </row>
    <row r="41" spans="1:11" ht="22.5" customHeight="1" x14ac:dyDescent="0.55000000000000004">
      <c r="A41" s="119">
        <v>31</v>
      </c>
      <c r="B41" s="119" t="s">
        <v>46</v>
      </c>
      <c r="C41" s="133" t="s">
        <v>605</v>
      </c>
      <c r="D41" s="190"/>
      <c r="E41" s="417">
        <v>4488</v>
      </c>
      <c r="F41" s="417">
        <v>4643</v>
      </c>
      <c r="G41" s="128">
        <f>F41-E41</f>
        <v>155</v>
      </c>
      <c r="H41" s="211">
        <f>G41*5</f>
        <v>775</v>
      </c>
      <c r="I41" s="210"/>
      <c r="J41" s="142"/>
    </row>
    <row r="42" spans="1:11" ht="22.5" customHeight="1" x14ac:dyDescent="0.55000000000000004">
      <c r="A42" s="119">
        <v>32</v>
      </c>
      <c r="B42" s="119" t="s">
        <v>47</v>
      </c>
      <c r="C42" s="133" t="s">
        <v>540</v>
      </c>
      <c r="D42" s="190"/>
      <c r="E42" s="417">
        <v>2659</v>
      </c>
      <c r="F42" s="417">
        <v>2700</v>
      </c>
      <c r="G42" s="128">
        <f>F42-E42</f>
        <v>41</v>
      </c>
      <c r="H42" s="211">
        <f>G42*5</f>
        <v>205</v>
      </c>
      <c r="I42" s="208"/>
      <c r="J42" s="117"/>
    </row>
    <row r="43" spans="1:11" s="156" customFormat="1" x14ac:dyDescent="0.55000000000000004">
      <c r="A43" s="119">
        <v>33</v>
      </c>
      <c r="B43" s="119" t="s">
        <v>48</v>
      </c>
      <c r="C43" s="133" t="s">
        <v>541</v>
      </c>
      <c r="D43" s="296"/>
      <c r="E43" s="417">
        <v>40971</v>
      </c>
      <c r="F43" s="417">
        <v>41181</v>
      </c>
      <c r="G43" s="128">
        <f t="shared" ref="G43:G60" si="6">F43-E43</f>
        <v>210</v>
      </c>
      <c r="H43" s="211">
        <f t="shared" ref="H43:H60" si="7">G43*5</f>
        <v>1050</v>
      </c>
      <c r="I43" s="210"/>
      <c r="J43" s="117"/>
    </row>
    <row r="44" spans="1:11" s="156" customFormat="1" ht="21.75" customHeight="1" x14ac:dyDescent="0.55000000000000004">
      <c r="A44" s="119">
        <v>34</v>
      </c>
      <c r="B44" s="119" t="s">
        <v>50</v>
      </c>
      <c r="C44" s="593" t="s">
        <v>542</v>
      </c>
      <c r="D44" s="594"/>
      <c r="E44" s="417">
        <v>16950</v>
      </c>
      <c r="F44" s="417">
        <v>17077</v>
      </c>
      <c r="G44" s="128">
        <f t="shared" si="6"/>
        <v>127</v>
      </c>
      <c r="H44" s="211">
        <f t="shared" si="7"/>
        <v>635</v>
      </c>
      <c r="I44" s="208"/>
      <c r="J44" s="117"/>
    </row>
    <row r="45" spans="1:11" ht="22.5" customHeight="1" x14ac:dyDescent="0.55000000000000004">
      <c r="A45" s="119">
        <v>35</v>
      </c>
      <c r="B45" s="119" t="s">
        <v>51</v>
      </c>
      <c r="C45" s="593" t="s">
        <v>543</v>
      </c>
      <c r="D45" s="594"/>
      <c r="E45" s="417">
        <v>541</v>
      </c>
      <c r="F45" s="417">
        <v>602</v>
      </c>
      <c r="G45" s="128">
        <f t="shared" si="6"/>
        <v>61</v>
      </c>
      <c r="H45" s="211">
        <f t="shared" si="7"/>
        <v>305</v>
      </c>
      <c r="I45" s="210"/>
      <c r="J45" s="134"/>
    </row>
    <row r="46" spans="1:11" s="154" customFormat="1" x14ac:dyDescent="0.55000000000000004">
      <c r="A46" s="119">
        <v>36</v>
      </c>
      <c r="B46" s="119" t="s">
        <v>52</v>
      </c>
      <c r="C46" s="593" t="s">
        <v>544</v>
      </c>
      <c r="D46" s="594"/>
      <c r="E46" s="417">
        <v>20006</v>
      </c>
      <c r="F46" s="417">
        <v>20194</v>
      </c>
      <c r="G46" s="128">
        <f t="shared" si="6"/>
        <v>188</v>
      </c>
      <c r="H46" s="211">
        <f t="shared" si="7"/>
        <v>940</v>
      </c>
      <c r="I46" s="208"/>
      <c r="J46" s="212"/>
    </row>
    <row r="47" spans="1:11" ht="21.75" customHeight="1" x14ac:dyDescent="0.55000000000000004">
      <c r="A47" s="528">
        <v>37</v>
      </c>
      <c r="B47" s="528" t="s">
        <v>53</v>
      </c>
      <c r="C47" s="596" t="s">
        <v>709</v>
      </c>
      <c r="D47" s="597"/>
      <c r="E47" s="529">
        <v>7810</v>
      </c>
      <c r="F47" s="529">
        <v>8119</v>
      </c>
      <c r="G47" s="530">
        <f t="shared" si="6"/>
        <v>309</v>
      </c>
      <c r="H47" s="531">
        <f t="shared" si="7"/>
        <v>1545</v>
      </c>
      <c r="I47" s="532"/>
      <c r="J47" s="533" t="s">
        <v>663</v>
      </c>
    </row>
    <row r="48" spans="1:11" s="156" customFormat="1" ht="22.5" customHeight="1" x14ac:dyDescent="0.55000000000000004">
      <c r="A48" s="119">
        <v>38</v>
      </c>
      <c r="B48" s="119" t="s">
        <v>54</v>
      </c>
      <c r="C48" s="133" t="s">
        <v>545</v>
      </c>
      <c r="D48" s="190"/>
      <c r="E48" s="417">
        <v>3709</v>
      </c>
      <c r="F48" s="417">
        <v>3760</v>
      </c>
      <c r="G48" s="128">
        <f t="shared" si="6"/>
        <v>51</v>
      </c>
      <c r="H48" s="211">
        <f t="shared" si="7"/>
        <v>255</v>
      </c>
      <c r="I48" s="208"/>
      <c r="J48" s="117"/>
    </row>
    <row r="49" spans="1:10" ht="22.5" customHeight="1" x14ac:dyDescent="0.55000000000000004">
      <c r="A49" s="119">
        <v>39</v>
      </c>
      <c r="B49" s="119" t="s">
        <v>55</v>
      </c>
      <c r="C49" s="133" t="s">
        <v>546</v>
      </c>
      <c r="D49" s="190"/>
      <c r="E49" s="417">
        <v>43951</v>
      </c>
      <c r="F49" s="417">
        <v>44237</v>
      </c>
      <c r="G49" s="128">
        <f t="shared" si="6"/>
        <v>286</v>
      </c>
      <c r="H49" s="211">
        <f t="shared" si="7"/>
        <v>1430</v>
      </c>
      <c r="I49" s="210"/>
      <c r="J49" s="134"/>
    </row>
    <row r="50" spans="1:10" ht="22.5" customHeight="1" x14ac:dyDescent="0.55000000000000004">
      <c r="A50" s="119">
        <v>40</v>
      </c>
      <c r="B50" s="119" t="s">
        <v>57</v>
      </c>
      <c r="C50" s="133" t="s">
        <v>547</v>
      </c>
      <c r="D50" s="190"/>
      <c r="E50" s="417">
        <v>33190</v>
      </c>
      <c r="F50" s="417">
        <v>33190</v>
      </c>
      <c r="G50" s="128">
        <f t="shared" si="6"/>
        <v>0</v>
      </c>
      <c r="H50" s="211">
        <f t="shared" si="7"/>
        <v>0</v>
      </c>
      <c r="I50" s="208"/>
      <c r="J50" s="550" t="s">
        <v>721</v>
      </c>
    </row>
    <row r="51" spans="1:10" ht="23.25" customHeight="1" x14ac:dyDescent="0.55000000000000004">
      <c r="A51" s="119">
        <v>41</v>
      </c>
      <c r="B51" s="119">
        <v>892</v>
      </c>
      <c r="C51" s="133" t="s">
        <v>548</v>
      </c>
      <c r="D51" s="190"/>
      <c r="E51" s="417">
        <v>6692</v>
      </c>
      <c r="F51" s="417">
        <v>6837</v>
      </c>
      <c r="G51" s="128">
        <f t="shared" si="6"/>
        <v>145</v>
      </c>
      <c r="H51" s="211">
        <f t="shared" si="7"/>
        <v>725</v>
      </c>
      <c r="I51" s="213"/>
      <c r="J51" s="134"/>
    </row>
    <row r="52" spans="1:10" ht="21.75" customHeight="1" x14ac:dyDescent="0.55000000000000004">
      <c r="A52" s="119">
        <v>42</v>
      </c>
      <c r="B52" s="119">
        <v>894</v>
      </c>
      <c r="C52" s="593" t="s">
        <v>549</v>
      </c>
      <c r="D52" s="594"/>
      <c r="E52" s="417">
        <v>8541</v>
      </c>
      <c r="F52" s="417">
        <v>8746</v>
      </c>
      <c r="G52" s="128">
        <f t="shared" si="6"/>
        <v>205</v>
      </c>
      <c r="H52" s="211">
        <f t="shared" si="7"/>
        <v>1025</v>
      </c>
      <c r="I52" s="208"/>
      <c r="J52" s="134"/>
    </row>
    <row r="53" spans="1:10" ht="21.75" customHeight="1" x14ac:dyDescent="0.55000000000000004">
      <c r="A53" s="119">
        <v>43</v>
      </c>
      <c r="B53" s="119">
        <v>896</v>
      </c>
      <c r="C53" s="133" t="s">
        <v>550</v>
      </c>
      <c r="D53" s="190"/>
      <c r="E53" s="417">
        <v>3664</v>
      </c>
      <c r="F53" s="417">
        <v>3859</v>
      </c>
      <c r="G53" s="128">
        <f t="shared" si="6"/>
        <v>195</v>
      </c>
      <c r="H53" s="211">
        <f t="shared" si="7"/>
        <v>975</v>
      </c>
      <c r="I53" s="213"/>
      <c r="J53" s="134"/>
    </row>
    <row r="54" spans="1:10" x14ac:dyDescent="0.55000000000000004">
      <c r="A54" s="119">
        <v>44</v>
      </c>
      <c r="B54" s="119">
        <v>898</v>
      </c>
      <c r="C54" s="133" t="s">
        <v>551</v>
      </c>
      <c r="D54" s="190"/>
      <c r="E54" s="417">
        <v>9848</v>
      </c>
      <c r="F54" s="417">
        <v>9858</v>
      </c>
      <c r="G54" s="128">
        <f t="shared" si="6"/>
        <v>10</v>
      </c>
      <c r="H54" s="211">
        <f t="shared" si="7"/>
        <v>50</v>
      </c>
      <c r="I54" s="208"/>
      <c r="J54" s="134"/>
    </row>
    <row r="55" spans="1:10" s="154" customFormat="1" ht="21.75" customHeight="1" x14ac:dyDescent="0.55000000000000004">
      <c r="A55" s="119">
        <v>45</v>
      </c>
      <c r="B55" s="119">
        <v>900</v>
      </c>
      <c r="C55" s="133" t="s">
        <v>598</v>
      </c>
      <c r="D55" s="190"/>
      <c r="E55" s="417">
        <v>739</v>
      </c>
      <c r="F55" s="417">
        <v>937</v>
      </c>
      <c r="G55" s="128">
        <f t="shared" si="6"/>
        <v>198</v>
      </c>
      <c r="H55" s="211">
        <f t="shared" si="7"/>
        <v>990</v>
      </c>
      <c r="I55" s="210"/>
      <c r="J55" s="164"/>
    </row>
    <row r="56" spans="1:10" s="154" customFormat="1" ht="21.75" customHeight="1" x14ac:dyDescent="0.55000000000000004">
      <c r="A56" s="119">
        <v>46</v>
      </c>
      <c r="B56" s="119">
        <v>902</v>
      </c>
      <c r="C56" s="593" t="s">
        <v>597</v>
      </c>
      <c r="D56" s="595"/>
      <c r="E56" s="417">
        <v>3033</v>
      </c>
      <c r="F56" s="417">
        <v>3125</v>
      </c>
      <c r="G56" s="128">
        <f t="shared" si="6"/>
        <v>92</v>
      </c>
      <c r="H56" s="211">
        <f t="shared" si="7"/>
        <v>460</v>
      </c>
      <c r="I56" s="208"/>
      <c r="J56" s="176"/>
    </row>
    <row r="57" spans="1:10" ht="21.75" customHeight="1" x14ac:dyDescent="0.55000000000000004">
      <c r="A57" s="119">
        <v>47</v>
      </c>
      <c r="B57" s="119">
        <v>904</v>
      </c>
      <c r="C57" s="133" t="s">
        <v>552</v>
      </c>
      <c r="D57" s="190"/>
      <c r="E57" s="417">
        <v>9549</v>
      </c>
      <c r="F57" s="417">
        <v>9549</v>
      </c>
      <c r="G57" s="128">
        <f t="shared" si="6"/>
        <v>0</v>
      </c>
      <c r="H57" s="211">
        <f t="shared" si="7"/>
        <v>0</v>
      </c>
      <c r="I57" s="210"/>
      <c r="J57" s="147" t="s">
        <v>720</v>
      </c>
    </row>
    <row r="58" spans="1:10" ht="20.25" customHeight="1" x14ac:dyDescent="0.55000000000000004">
      <c r="A58" s="119">
        <v>48</v>
      </c>
      <c r="B58" s="119">
        <v>906</v>
      </c>
      <c r="C58" s="133" t="s">
        <v>553</v>
      </c>
      <c r="D58" s="190"/>
      <c r="E58" s="417">
        <v>6077</v>
      </c>
      <c r="F58" s="417">
        <v>6152</v>
      </c>
      <c r="G58" s="128">
        <f t="shared" si="6"/>
        <v>75</v>
      </c>
      <c r="H58" s="211">
        <f t="shared" si="7"/>
        <v>375</v>
      </c>
      <c r="I58" s="208"/>
      <c r="J58" s="134"/>
    </row>
    <row r="59" spans="1:10" ht="21.75" customHeight="1" x14ac:dyDescent="0.55000000000000004">
      <c r="A59" s="119">
        <v>49</v>
      </c>
      <c r="B59" s="119">
        <v>908</v>
      </c>
      <c r="C59" s="133" t="s">
        <v>554</v>
      </c>
      <c r="D59" s="190"/>
      <c r="E59" s="417">
        <v>7730</v>
      </c>
      <c r="F59" s="417">
        <v>8042</v>
      </c>
      <c r="G59" s="128">
        <f t="shared" si="6"/>
        <v>312</v>
      </c>
      <c r="H59" s="211">
        <f t="shared" si="7"/>
        <v>1560</v>
      </c>
      <c r="I59" s="210"/>
      <c r="J59" s="134"/>
    </row>
    <row r="60" spans="1:10" ht="21" customHeight="1" x14ac:dyDescent="0.55000000000000004">
      <c r="A60" s="119">
        <v>50</v>
      </c>
      <c r="B60" s="119">
        <v>910</v>
      </c>
      <c r="C60" s="133" t="s">
        <v>555</v>
      </c>
      <c r="D60" s="190"/>
      <c r="E60" s="417">
        <v>8920</v>
      </c>
      <c r="F60" s="417">
        <v>9021</v>
      </c>
      <c r="G60" s="128">
        <f t="shared" si="6"/>
        <v>101</v>
      </c>
      <c r="H60" s="211">
        <f t="shared" si="7"/>
        <v>505</v>
      </c>
      <c r="I60" s="210"/>
      <c r="J60" s="134"/>
    </row>
    <row r="61" spans="1:10" ht="22.5" customHeight="1" x14ac:dyDescent="0.65">
      <c r="A61" s="214"/>
      <c r="B61" s="215"/>
      <c r="C61" s="215" t="s">
        <v>670</v>
      </c>
      <c r="D61" s="216"/>
      <c r="E61" s="217"/>
      <c r="F61" s="217" t="s">
        <v>289</v>
      </c>
      <c r="G61" s="215"/>
      <c r="H61" s="218">
        <f>SUM(H6:H60)</f>
        <v>35550</v>
      </c>
      <c r="I61" s="219" t="s">
        <v>4</v>
      </c>
      <c r="J61" s="220"/>
    </row>
    <row r="62" spans="1:10" ht="3" customHeight="1" x14ac:dyDescent="0.55000000000000004">
      <c r="E62" s="222"/>
      <c r="F62" s="222"/>
      <c r="G62" s="162"/>
      <c r="H62" s="162"/>
      <c r="I62" s="162"/>
      <c r="J62" s="162"/>
    </row>
    <row r="63" spans="1:10" ht="12" customHeight="1" x14ac:dyDescent="0.55000000000000004">
      <c r="A63" s="591"/>
      <c r="B63" s="592"/>
    </row>
    <row r="66" spans="5:8" x14ac:dyDescent="0.55000000000000004">
      <c r="E66" s="589" t="s">
        <v>706</v>
      </c>
      <c r="F66" s="589"/>
      <c r="G66" s="589"/>
      <c r="H66" s="589"/>
    </row>
    <row r="67" spans="5:8" x14ac:dyDescent="0.55000000000000004">
      <c r="E67" s="590" t="s">
        <v>705</v>
      </c>
      <c r="F67" s="590"/>
      <c r="G67" s="590"/>
      <c r="H67" s="590"/>
    </row>
    <row r="68" spans="5:8" x14ac:dyDescent="0.55000000000000004">
      <c r="E68" s="589" t="s">
        <v>715</v>
      </c>
      <c r="F68" s="589"/>
      <c r="G68" s="589"/>
      <c r="H68" s="589"/>
    </row>
  </sheetData>
  <mergeCells count="22">
    <mergeCell ref="C44:D44"/>
    <mergeCell ref="C45:D45"/>
    <mergeCell ref="A31:J31"/>
    <mergeCell ref="A29:B29"/>
    <mergeCell ref="C29:J29"/>
    <mergeCell ref="C22:D22"/>
    <mergeCell ref="C24:D24"/>
    <mergeCell ref="C32:D32"/>
    <mergeCell ref="A1:J1"/>
    <mergeCell ref="A2:J2"/>
    <mergeCell ref="A3:J3"/>
    <mergeCell ref="C4:D4"/>
    <mergeCell ref="E4:F4"/>
    <mergeCell ref="E32:F32"/>
    <mergeCell ref="E66:H66"/>
    <mergeCell ref="E67:H67"/>
    <mergeCell ref="E68:H68"/>
    <mergeCell ref="A63:B63"/>
    <mergeCell ref="C46:D46"/>
    <mergeCell ref="C52:D52"/>
    <mergeCell ref="C56:D56"/>
    <mergeCell ref="C47:D47"/>
  </mergeCells>
  <pageMargins left="0.70866141732283472" right="0.70866141732283472" top="0.74803149606299213" bottom="0.15748031496062992" header="0.31496062992125984" footer="0.31496062992125984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O57"/>
  <sheetViews>
    <sheetView topLeftCell="A43" workbookViewId="0">
      <selection activeCell="F51" sqref="F51"/>
    </sheetView>
  </sheetViews>
  <sheetFormatPr defaultRowHeight="24" x14ac:dyDescent="0.55000000000000004"/>
  <cols>
    <col min="1" max="1" width="5.5" style="1" customWidth="1"/>
    <col min="2" max="2" width="8.625" style="1" customWidth="1"/>
    <col min="3" max="3" width="12.625" style="1" customWidth="1"/>
    <col min="4" max="4" width="16.125" style="1" customWidth="1"/>
    <col min="5" max="5" width="10.125" style="132" customWidth="1"/>
    <col min="6" max="6" width="8.375" style="34" customWidth="1"/>
    <col min="7" max="7" width="7.5" style="34" customWidth="1"/>
    <col min="8" max="8" width="11.125" style="41" customWidth="1"/>
    <col min="9" max="9" width="0.125" style="1" customWidth="1"/>
    <col min="10" max="10" width="15.25" style="1" customWidth="1"/>
    <col min="11" max="11" width="2.5" style="1" customWidth="1"/>
    <col min="12" max="16384" width="9" style="1"/>
  </cols>
  <sheetData>
    <row r="1" spans="1:13" ht="30.75" x14ac:dyDescent="0.7">
      <c r="B1" s="32" t="s">
        <v>78</v>
      </c>
      <c r="C1" s="2"/>
      <c r="D1" s="2" t="s">
        <v>387</v>
      </c>
      <c r="E1" s="224"/>
      <c r="F1" s="33"/>
      <c r="G1" s="33"/>
    </row>
    <row r="2" spans="1:13" ht="33" x14ac:dyDescent="0.75">
      <c r="A2" s="588" t="s">
        <v>710</v>
      </c>
      <c r="B2" s="588"/>
      <c r="C2" s="588"/>
      <c r="D2" s="588"/>
      <c r="E2" s="588"/>
      <c r="F2" s="588"/>
      <c r="G2" s="588"/>
      <c r="H2" s="588"/>
      <c r="I2" s="588"/>
      <c r="J2" s="588"/>
    </row>
    <row r="3" spans="1:13" x14ac:dyDescent="0.55000000000000004">
      <c r="A3" s="3" t="s">
        <v>6</v>
      </c>
      <c r="B3" s="3" t="s">
        <v>80</v>
      </c>
      <c r="C3" s="4" t="s">
        <v>81</v>
      </c>
      <c r="D3" s="5" t="s">
        <v>82</v>
      </c>
      <c r="E3" s="181" t="s">
        <v>83</v>
      </c>
      <c r="F3" s="35"/>
      <c r="G3" s="3" t="s">
        <v>2</v>
      </c>
      <c r="H3" s="44" t="s">
        <v>590</v>
      </c>
      <c r="I3" s="5"/>
      <c r="J3" s="8" t="s">
        <v>5</v>
      </c>
    </row>
    <row r="4" spans="1:13" x14ac:dyDescent="0.55000000000000004">
      <c r="A4" s="9" t="s">
        <v>7</v>
      </c>
      <c r="B4" s="9"/>
      <c r="C4" s="10"/>
      <c r="D4" s="11"/>
      <c r="E4" s="143" t="s">
        <v>0</v>
      </c>
      <c r="F4" s="13" t="s">
        <v>1</v>
      </c>
      <c r="G4" s="9" t="s">
        <v>3</v>
      </c>
      <c r="H4" s="44" t="s">
        <v>4</v>
      </c>
      <c r="I4" s="35"/>
      <c r="J4" s="11"/>
    </row>
    <row r="5" spans="1:13" x14ac:dyDescent="0.55000000000000004">
      <c r="A5" s="332">
        <v>1</v>
      </c>
      <c r="B5" s="333">
        <v>111</v>
      </c>
      <c r="C5" s="334" t="s">
        <v>414</v>
      </c>
      <c r="D5" s="335"/>
      <c r="E5" s="350">
        <v>0</v>
      </c>
      <c r="F5" s="412">
        <v>0</v>
      </c>
      <c r="G5" s="333">
        <f t="shared" ref="G5:G31" si="0">F5-E5</f>
        <v>0</v>
      </c>
      <c r="H5" s="336">
        <f>G5*10</f>
        <v>0</v>
      </c>
      <c r="I5" s="337"/>
      <c r="J5" s="338" t="s">
        <v>626</v>
      </c>
      <c r="K5" s="1" t="s">
        <v>194</v>
      </c>
    </row>
    <row r="6" spans="1:13" x14ac:dyDescent="0.55000000000000004">
      <c r="A6" s="15">
        <v>2</v>
      </c>
      <c r="B6" s="15">
        <v>112</v>
      </c>
      <c r="C6" s="22" t="s">
        <v>85</v>
      </c>
      <c r="D6" s="20"/>
      <c r="E6" s="119">
        <v>1528</v>
      </c>
      <c r="F6" s="298">
        <v>1534</v>
      </c>
      <c r="G6" s="16">
        <f t="shared" si="0"/>
        <v>6</v>
      </c>
      <c r="H6" s="79">
        <f t="shared" ref="H6:H31" si="1">G6*10</f>
        <v>60</v>
      </c>
      <c r="I6" s="20"/>
      <c r="J6" s="40"/>
    </row>
    <row r="7" spans="1:13" x14ac:dyDescent="0.55000000000000004">
      <c r="A7" s="556">
        <v>3</v>
      </c>
      <c r="B7" s="556">
        <v>113</v>
      </c>
      <c r="C7" s="45" t="s">
        <v>349</v>
      </c>
      <c r="D7" s="562" t="s">
        <v>717</v>
      </c>
      <c r="E7" s="539">
        <v>613</v>
      </c>
      <c r="F7" s="558">
        <v>629</v>
      </c>
      <c r="G7" s="559">
        <f t="shared" si="0"/>
        <v>16</v>
      </c>
      <c r="H7" s="560">
        <f t="shared" si="1"/>
        <v>160</v>
      </c>
      <c r="I7" s="557"/>
      <c r="J7" s="561" t="s">
        <v>619</v>
      </c>
    </row>
    <row r="8" spans="1:13" x14ac:dyDescent="0.55000000000000004">
      <c r="A8" s="15">
        <v>4</v>
      </c>
      <c r="B8" s="15">
        <v>114</v>
      </c>
      <c r="C8" s="22" t="s">
        <v>377</v>
      </c>
      <c r="D8" s="20"/>
      <c r="E8" s="119">
        <v>2154</v>
      </c>
      <c r="F8" s="298">
        <v>2178</v>
      </c>
      <c r="G8" s="16">
        <f t="shared" si="0"/>
        <v>24</v>
      </c>
      <c r="H8" s="79">
        <f t="shared" si="1"/>
        <v>240</v>
      </c>
      <c r="I8" s="20"/>
      <c r="J8" s="80"/>
    </row>
    <row r="9" spans="1:13" x14ac:dyDescent="0.55000000000000004">
      <c r="A9" s="15">
        <v>5</v>
      </c>
      <c r="B9" s="15">
        <v>115</v>
      </c>
      <c r="C9" s="22" t="s">
        <v>87</v>
      </c>
      <c r="D9" s="20"/>
      <c r="E9" s="137">
        <v>2759</v>
      </c>
      <c r="F9" s="414">
        <v>2761</v>
      </c>
      <c r="G9" s="16">
        <f t="shared" si="0"/>
        <v>2</v>
      </c>
      <c r="H9" s="79">
        <f t="shared" si="1"/>
        <v>20</v>
      </c>
      <c r="I9" s="25"/>
      <c r="J9" s="40"/>
    </row>
    <row r="10" spans="1:13" x14ac:dyDescent="0.55000000000000004">
      <c r="A10" s="15">
        <v>6</v>
      </c>
      <c r="B10" s="15">
        <v>116</v>
      </c>
      <c r="C10" s="22" t="s">
        <v>88</v>
      </c>
      <c r="D10" s="20"/>
      <c r="E10" s="119">
        <v>725</v>
      </c>
      <c r="F10" s="298">
        <v>725</v>
      </c>
      <c r="G10" s="16">
        <f t="shared" si="0"/>
        <v>0</v>
      </c>
      <c r="H10" s="79">
        <f>G10*10</f>
        <v>0</v>
      </c>
      <c r="I10" s="20"/>
      <c r="J10" s="47"/>
    </row>
    <row r="11" spans="1:13" x14ac:dyDescent="0.55000000000000004">
      <c r="A11" s="15">
        <v>7</v>
      </c>
      <c r="B11" s="15">
        <v>117</v>
      </c>
      <c r="C11" s="22" t="s">
        <v>94</v>
      </c>
      <c r="D11" s="20"/>
      <c r="E11" s="137">
        <v>1183</v>
      </c>
      <c r="F11" s="414">
        <v>1187</v>
      </c>
      <c r="G11" s="16">
        <f t="shared" si="0"/>
        <v>4</v>
      </c>
      <c r="H11" s="79">
        <f t="shared" si="1"/>
        <v>40</v>
      </c>
      <c r="I11" s="25"/>
      <c r="J11" s="20"/>
    </row>
    <row r="12" spans="1:13" s="132" customFormat="1" x14ac:dyDescent="0.55000000000000004">
      <c r="A12" s="119">
        <v>8</v>
      </c>
      <c r="B12" s="119">
        <v>121</v>
      </c>
      <c r="C12" s="133" t="s">
        <v>89</v>
      </c>
      <c r="D12" s="134"/>
      <c r="E12" s="119"/>
      <c r="F12" s="298"/>
      <c r="G12" s="115">
        <f t="shared" si="0"/>
        <v>0</v>
      </c>
      <c r="H12" s="122">
        <v>50</v>
      </c>
      <c r="I12" s="134"/>
      <c r="J12" s="117" t="s">
        <v>526</v>
      </c>
      <c r="M12" s="126"/>
    </row>
    <row r="13" spans="1:13" x14ac:dyDescent="0.55000000000000004">
      <c r="A13" s="15">
        <v>9</v>
      </c>
      <c r="B13" s="15">
        <v>122</v>
      </c>
      <c r="C13" s="22" t="s">
        <v>90</v>
      </c>
      <c r="D13" s="20"/>
      <c r="E13" s="137">
        <v>541</v>
      </c>
      <c r="F13" s="414">
        <v>543</v>
      </c>
      <c r="G13" s="16">
        <f t="shared" si="0"/>
        <v>2</v>
      </c>
      <c r="H13" s="79">
        <f t="shared" si="1"/>
        <v>20</v>
      </c>
      <c r="I13" s="25"/>
      <c r="J13" s="47"/>
    </row>
    <row r="14" spans="1:13" x14ac:dyDescent="0.55000000000000004">
      <c r="A14" s="15">
        <v>10</v>
      </c>
      <c r="B14" s="15">
        <v>123</v>
      </c>
      <c r="C14" s="22" t="s">
        <v>610</v>
      </c>
      <c r="D14" s="20"/>
      <c r="E14" s="119">
        <v>342</v>
      </c>
      <c r="F14" s="298">
        <v>345</v>
      </c>
      <c r="G14" s="16">
        <f t="shared" si="0"/>
        <v>3</v>
      </c>
      <c r="H14" s="79">
        <f>G14*10</f>
        <v>30</v>
      </c>
      <c r="I14" s="20"/>
      <c r="J14" s="80"/>
    </row>
    <row r="15" spans="1:13" s="126" customFormat="1" x14ac:dyDescent="0.55000000000000004">
      <c r="A15" s="15">
        <v>11</v>
      </c>
      <c r="B15" s="15">
        <v>124</v>
      </c>
      <c r="C15" s="22" t="s">
        <v>91</v>
      </c>
      <c r="D15" s="20"/>
      <c r="E15" s="137">
        <v>367</v>
      </c>
      <c r="F15" s="414">
        <v>367</v>
      </c>
      <c r="G15" s="16">
        <f t="shared" si="0"/>
        <v>0</v>
      </c>
      <c r="H15" s="79">
        <f t="shared" si="1"/>
        <v>0</v>
      </c>
      <c r="I15" s="149"/>
      <c r="J15" s="113"/>
    </row>
    <row r="16" spans="1:13" x14ac:dyDescent="0.55000000000000004">
      <c r="A16" s="15">
        <v>12</v>
      </c>
      <c r="B16" s="15">
        <v>125</v>
      </c>
      <c r="C16" s="581" t="s">
        <v>424</v>
      </c>
      <c r="D16" s="582"/>
      <c r="E16" s="119">
        <v>256</v>
      </c>
      <c r="F16" s="298">
        <v>258</v>
      </c>
      <c r="G16" s="16">
        <f t="shared" si="0"/>
        <v>2</v>
      </c>
      <c r="H16" s="79">
        <f t="shared" si="1"/>
        <v>20</v>
      </c>
      <c r="I16" s="20"/>
      <c r="J16" s="48"/>
    </row>
    <row r="17" spans="1:15" x14ac:dyDescent="0.55000000000000004">
      <c r="A17" s="15">
        <v>13</v>
      </c>
      <c r="B17" s="15">
        <v>126</v>
      </c>
      <c r="C17" s="22" t="s">
        <v>345</v>
      </c>
      <c r="D17" s="20"/>
      <c r="E17" s="137">
        <v>979</v>
      </c>
      <c r="F17" s="414">
        <v>992</v>
      </c>
      <c r="G17" s="16">
        <f t="shared" si="0"/>
        <v>13</v>
      </c>
      <c r="H17" s="79">
        <f t="shared" si="1"/>
        <v>130</v>
      </c>
      <c r="I17" s="25"/>
      <c r="J17" s="37"/>
    </row>
    <row r="18" spans="1:15" x14ac:dyDescent="0.55000000000000004">
      <c r="A18" s="15">
        <v>14</v>
      </c>
      <c r="B18" s="15">
        <v>127</v>
      </c>
      <c r="C18" s="22" t="s">
        <v>92</v>
      </c>
      <c r="D18" s="20"/>
      <c r="E18" s="119">
        <v>1055</v>
      </c>
      <c r="F18" s="298">
        <v>1070</v>
      </c>
      <c r="G18" s="16">
        <f t="shared" si="0"/>
        <v>15</v>
      </c>
      <c r="H18" s="79">
        <f>G18*10</f>
        <v>150</v>
      </c>
      <c r="I18" s="20"/>
      <c r="J18" s="37"/>
      <c r="O18" s="168"/>
    </row>
    <row r="19" spans="1:15" x14ac:dyDescent="0.55000000000000004">
      <c r="A19" s="15">
        <v>15</v>
      </c>
      <c r="B19" s="15">
        <v>128</v>
      </c>
      <c r="C19" s="22" t="s">
        <v>601</v>
      </c>
      <c r="D19" s="20"/>
      <c r="E19" s="137">
        <v>1322</v>
      </c>
      <c r="F19" s="414">
        <v>1334</v>
      </c>
      <c r="G19" s="16">
        <f t="shared" si="0"/>
        <v>12</v>
      </c>
      <c r="H19" s="79">
        <f t="shared" si="1"/>
        <v>120</v>
      </c>
      <c r="I19" s="25"/>
      <c r="J19" s="158"/>
    </row>
    <row r="20" spans="1:15" x14ac:dyDescent="0.55000000000000004">
      <c r="A20" s="15">
        <v>16</v>
      </c>
      <c r="B20" s="15">
        <v>129</v>
      </c>
      <c r="C20" s="22" t="s">
        <v>93</v>
      </c>
      <c r="D20" s="20"/>
      <c r="E20" s="119">
        <v>787</v>
      </c>
      <c r="F20" s="298">
        <v>789</v>
      </c>
      <c r="G20" s="16">
        <f t="shared" si="0"/>
        <v>2</v>
      </c>
      <c r="H20" s="79">
        <f t="shared" si="1"/>
        <v>20</v>
      </c>
      <c r="I20" s="20"/>
      <c r="J20" s="81"/>
    </row>
    <row r="21" spans="1:15" s="126" customFormat="1" x14ac:dyDescent="0.55000000000000004">
      <c r="A21" s="15">
        <v>17</v>
      </c>
      <c r="B21" s="15">
        <v>1210</v>
      </c>
      <c r="C21" s="45" t="s">
        <v>300</v>
      </c>
      <c r="D21" s="20"/>
      <c r="E21" s="137">
        <v>474</v>
      </c>
      <c r="F21" s="414">
        <v>474</v>
      </c>
      <c r="G21" s="16">
        <f t="shared" si="0"/>
        <v>0</v>
      </c>
      <c r="H21" s="79">
        <f t="shared" si="1"/>
        <v>0</v>
      </c>
      <c r="I21" s="25"/>
      <c r="J21" s="48"/>
    </row>
    <row r="22" spans="1:15" x14ac:dyDescent="0.55000000000000004">
      <c r="A22" s="15">
        <v>18</v>
      </c>
      <c r="B22" s="15">
        <v>1211</v>
      </c>
      <c r="C22" s="22" t="s">
        <v>348</v>
      </c>
      <c r="D22" s="20"/>
      <c r="E22" s="119">
        <v>696</v>
      </c>
      <c r="F22" s="298">
        <v>701</v>
      </c>
      <c r="G22" s="16">
        <f t="shared" si="0"/>
        <v>5</v>
      </c>
      <c r="H22" s="79">
        <f t="shared" si="1"/>
        <v>50</v>
      </c>
      <c r="I22" s="20"/>
      <c r="J22" s="20"/>
    </row>
    <row r="23" spans="1:15" x14ac:dyDescent="0.55000000000000004">
      <c r="A23" s="15">
        <v>19</v>
      </c>
      <c r="B23" s="15">
        <v>1212</v>
      </c>
      <c r="C23" s="22" t="s">
        <v>95</v>
      </c>
      <c r="D23" s="20"/>
      <c r="E23" s="137">
        <v>920</v>
      </c>
      <c r="F23" s="414">
        <v>920</v>
      </c>
      <c r="G23" s="16">
        <f t="shared" si="0"/>
        <v>0</v>
      </c>
      <c r="H23" s="79">
        <f>G23*10</f>
        <v>0</v>
      </c>
      <c r="I23" s="25"/>
      <c r="J23" s="37"/>
    </row>
    <row r="24" spans="1:15" x14ac:dyDescent="0.55000000000000004">
      <c r="A24" s="15">
        <v>20</v>
      </c>
      <c r="B24" s="15">
        <v>131</v>
      </c>
      <c r="C24" s="22" t="s">
        <v>96</v>
      </c>
      <c r="D24" s="20"/>
      <c r="E24" s="119">
        <v>1798</v>
      </c>
      <c r="F24" s="298">
        <v>1813</v>
      </c>
      <c r="G24" s="16">
        <f t="shared" si="0"/>
        <v>15</v>
      </c>
      <c r="H24" s="79">
        <f t="shared" si="1"/>
        <v>150</v>
      </c>
      <c r="I24" s="20"/>
      <c r="J24" s="20"/>
      <c r="K24" s="28"/>
      <c r="L24" s="28"/>
    </row>
    <row r="25" spans="1:15" x14ac:dyDescent="0.55000000000000004">
      <c r="A25" s="15">
        <v>21</v>
      </c>
      <c r="B25" s="15">
        <v>132</v>
      </c>
      <c r="C25" s="22" t="s">
        <v>97</v>
      </c>
      <c r="D25" s="20"/>
      <c r="E25" s="119">
        <v>763</v>
      </c>
      <c r="F25" s="298">
        <v>773</v>
      </c>
      <c r="G25" s="16">
        <f t="shared" si="0"/>
        <v>10</v>
      </c>
      <c r="H25" s="79">
        <f t="shared" si="1"/>
        <v>100</v>
      </c>
      <c r="I25" s="25"/>
      <c r="J25" s="48"/>
      <c r="K25" s="46"/>
      <c r="L25" s="28"/>
    </row>
    <row r="26" spans="1:15" x14ac:dyDescent="0.55000000000000004">
      <c r="A26" s="15">
        <v>22</v>
      </c>
      <c r="B26" s="15">
        <v>133</v>
      </c>
      <c r="C26" s="22" t="s">
        <v>98</v>
      </c>
      <c r="D26" s="20"/>
      <c r="E26" s="137">
        <v>1722</v>
      </c>
      <c r="F26" s="414">
        <v>1739</v>
      </c>
      <c r="G26" s="16">
        <f t="shared" si="0"/>
        <v>17</v>
      </c>
      <c r="H26" s="79">
        <f t="shared" si="1"/>
        <v>170</v>
      </c>
      <c r="I26" s="20"/>
      <c r="J26" s="20"/>
    </row>
    <row r="27" spans="1:15" x14ac:dyDescent="0.55000000000000004">
      <c r="A27" s="332">
        <v>23</v>
      </c>
      <c r="B27" s="332">
        <v>134</v>
      </c>
      <c r="C27" s="340" t="s">
        <v>414</v>
      </c>
      <c r="D27" s="341"/>
      <c r="E27" s="354">
        <v>567</v>
      </c>
      <c r="F27" s="415">
        <v>567</v>
      </c>
      <c r="G27" s="333">
        <f t="shared" si="0"/>
        <v>0</v>
      </c>
      <c r="H27" s="342">
        <f t="shared" si="1"/>
        <v>0</v>
      </c>
      <c r="I27" s="337"/>
      <c r="J27" s="343" t="s">
        <v>620</v>
      </c>
    </row>
    <row r="28" spans="1:15" x14ac:dyDescent="0.55000000000000004">
      <c r="A28" s="15">
        <v>24</v>
      </c>
      <c r="B28" s="15">
        <v>135</v>
      </c>
      <c r="C28" s="22" t="s">
        <v>99</v>
      </c>
      <c r="D28" s="20"/>
      <c r="E28" s="137">
        <v>540</v>
      </c>
      <c r="F28" s="414">
        <v>545</v>
      </c>
      <c r="G28" s="16">
        <f t="shared" si="0"/>
        <v>5</v>
      </c>
      <c r="H28" s="79">
        <f>G28*10</f>
        <v>50</v>
      </c>
      <c r="I28" s="20"/>
      <c r="J28" s="20"/>
    </row>
    <row r="29" spans="1:15" x14ac:dyDescent="0.55000000000000004">
      <c r="A29" s="15">
        <v>25</v>
      </c>
      <c r="B29" s="15">
        <v>136</v>
      </c>
      <c r="C29" s="22" t="s">
        <v>602</v>
      </c>
      <c r="D29" s="20"/>
      <c r="E29" s="119">
        <v>715</v>
      </c>
      <c r="F29" s="298">
        <v>717</v>
      </c>
      <c r="G29" s="16">
        <f t="shared" si="0"/>
        <v>2</v>
      </c>
      <c r="H29" s="79">
        <f t="shared" si="1"/>
        <v>20</v>
      </c>
      <c r="I29" s="25"/>
      <c r="J29" s="89"/>
    </row>
    <row r="30" spans="1:15" x14ac:dyDescent="0.55000000000000004">
      <c r="A30" s="15">
        <v>26</v>
      </c>
      <c r="B30" s="15">
        <v>137</v>
      </c>
      <c r="C30" s="27" t="s">
        <v>288</v>
      </c>
      <c r="D30" s="20"/>
      <c r="E30" s="137">
        <v>1092</v>
      </c>
      <c r="F30" s="414">
        <v>1101</v>
      </c>
      <c r="G30" s="16">
        <f t="shared" si="0"/>
        <v>9</v>
      </c>
      <c r="H30" s="79">
        <f t="shared" si="1"/>
        <v>90</v>
      </c>
      <c r="I30" s="18"/>
      <c r="J30" s="48"/>
    </row>
    <row r="31" spans="1:15" x14ac:dyDescent="0.55000000000000004">
      <c r="A31" s="15">
        <v>27</v>
      </c>
      <c r="B31" s="15">
        <v>138</v>
      </c>
      <c r="C31" s="22" t="s">
        <v>100</v>
      </c>
      <c r="D31" s="20"/>
      <c r="E31" s="119">
        <v>1085</v>
      </c>
      <c r="F31" s="298">
        <v>1091</v>
      </c>
      <c r="G31" s="38">
        <f t="shared" si="0"/>
        <v>6</v>
      </c>
      <c r="H31" s="87">
        <f t="shared" si="1"/>
        <v>60</v>
      </c>
      <c r="I31" s="20"/>
      <c r="J31" s="20"/>
    </row>
    <row r="32" spans="1:15" x14ac:dyDescent="0.55000000000000004">
      <c r="A32" s="31"/>
      <c r="B32" s="31"/>
      <c r="C32" s="28"/>
      <c r="D32" s="28"/>
      <c r="E32" s="498"/>
      <c r="F32" s="31"/>
      <c r="G32" s="31"/>
      <c r="H32" s="84"/>
      <c r="I32" s="28"/>
      <c r="J32" s="28"/>
    </row>
    <row r="33" spans="1:15" ht="33" x14ac:dyDescent="0.75">
      <c r="A33" s="588" t="s">
        <v>710</v>
      </c>
      <c r="B33" s="588"/>
      <c r="C33" s="588"/>
      <c r="D33" s="588"/>
      <c r="E33" s="588"/>
      <c r="F33" s="588"/>
      <c r="G33" s="588"/>
      <c r="H33" s="588"/>
      <c r="I33" s="588"/>
      <c r="J33" s="588"/>
    </row>
    <row r="34" spans="1:15" x14ac:dyDescent="0.55000000000000004">
      <c r="A34" s="3" t="s">
        <v>6</v>
      </c>
      <c r="B34" s="3" t="s">
        <v>80</v>
      </c>
      <c r="C34" s="4" t="s">
        <v>101</v>
      </c>
      <c r="D34" s="5" t="s">
        <v>82</v>
      </c>
      <c r="E34" s="181" t="s">
        <v>83</v>
      </c>
      <c r="F34" s="170"/>
      <c r="G34" s="3" t="s">
        <v>2</v>
      </c>
      <c r="H34" s="95" t="s">
        <v>84</v>
      </c>
      <c r="I34" s="11"/>
      <c r="J34" s="8" t="s">
        <v>5</v>
      </c>
    </row>
    <row r="35" spans="1:15" x14ac:dyDescent="0.55000000000000004">
      <c r="A35" s="9" t="s">
        <v>7</v>
      </c>
      <c r="B35" s="9"/>
      <c r="C35" s="10"/>
      <c r="D35" s="11"/>
      <c r="E35" s="143" t="s">
        <v>0</v>
      </c>
      <c r="F35" s="169" t="s">
        <v>1</v>
      </c>
      <c r="G35" s="9" t="s">
        <v>3</v>
      </c>
      <c r="H35" s="85" t="s">
        <v>4</v>
      </c>
      <c r="I35" s="13"/>
      <c r="J35" s="161"/>
    </row>
    <row r="36" spans="1:15" x14ac:dyDescent="0.55000000000000004">
      <c r="A36" s="15">
        <v>28</v>
      </c>
      <c r="B36" s="16">
        <v>139</v>
      </c>
      <c r="C36" s="17" t="s">
        <v>103</v>
      </c>
      <c r="D36" s="18"/>
      <c r="E36" s="117">
        <v>1445</v>
      </c>
      <c r="F36" s="125">
        <v>1452</v>
      </c>
      <c r="G36" s="15">
        <f t="shared" ref="G36:G43" si="2">F36-E36</f>
        <v>7</v>
      </c>
      <c r="H36" s="86">
        <f>G36*10</f>
        <v>70</v>
      </c>
      <c r="I36" s="25"/>
      <c r="J36" s="37"/>
    </row>
    <row r="37" spans="1:15" ht="21" customHeight="1" x14ac:dyDescent="0.55000000000000004">
      <c r="A37" s="15">
        <v>29</v>
      </c>
      <c r="B37" s="15">
        <v>1310</v>
      </c>
      <c r="C37" s="22" t="s">
        <v>104</v>
      </c>
      <c r="D37" s="20"/>
      <c r="E37" s="121">
        <v>1104</v>
      </c>
      <c r="F37" s="127">
        <v>1115</v>
      </c>
      <c r="G37" s="15">
        <f t="shared" si="2"/>
        <v>11</v>
      </c>
      <c r="H37" s="86">
        <f t="shared" ref="H37:H50" si="3">G37*10</f>
        <v>110</v>
      </c>
      <c r="I37" s="20"/>
      <c r="J37" s="40"/>
    </row>
    <row r="38" spans="1:15" s="126" customFormat="1" x14ac:dyDescent="0.55000000000000004">
      <c r="A38" s="137">
        <v>30</v>
      </c>
      <c r="B38" s="137">
        <v>1311</v>
      </c>
      <c r="C38" s="138" t="s">
        <v>683</v>
      </c>
      <c r="D38" s="175" t="s">
        <v>684</v>
      </c>
      <c r="E38" s="117">
        <v>1074</v>
      </c>
      <c r="F38" s="125">
        <v>1080</v>
      </c>
      <c r="G38" s="119">
        <f>F38-E38</f>
        <v>6</v>
      </c>
      <c r="H38" s="118">
        <f>G38*10</f>
        <v>60</v>
      </c>
      <c r="I38" s="175"/>
      <c r="J38" s="121" t="s">
        <v>665</v>
      </c>
      <c r="L38" s="126">
        <v>53</v>
      </c>
      <c r="M38" s="126" t="s">
        <v>617</v>
      </c>
    </row>
    <row r="39" spans="1:15" x14ac:dyDescent="0.55000000000000004">
      <c r="A39" s="15">
        <v>31</v>
      </c>
      <c r="B39" s="15">
        <v>1312</v>
      </c>
      <c r="C39" s="22" t="s">
        <v>346</v>
      </c>
      <c r="D39" s="20"/>
      <c r="E39" s="117">
        <v>755</v>
      </c>
      <c r="F39" s="125">
        <v>766</v>
      </c>
      <c r="G39" s="15">
        <f t="shared" si="2"/>
        <v>11</v>
      </c>
      <c r="H39" s="86">
        <f t="shared" si="3"/>
        <v>110</v>
      </c>
      <c r="I39" s="20"/>
      <c r="J39" s="40"/>
    </row>
    <row r="40" spans="1:15" x14ac:dyDescent="0.55000000000000004">
      <c r="A40" s="15">
        <v>32</v>
      </c>
      <c r="B40" s="15">
        <v>141</v>
      </c>
      <c r="C40" s="22" t="s">
        <v>105</v>
      </c>
      <c r="D40" s="20"/>
      <c r="E40" s="117">
        <v>441</v>
      </c>
      <c r="F40" s="125">
        <v>447</v>
      </c>
      <c r="G40" s="15">
        <f t="shared" si="2"/>
        <v>6</v>
      </c>
      <c r="H40" s="86">
        <f t="shared" si="3"/>
        <v>60</v>
      </c>
      <c r="I40" s="25"/>
      <c r="J40" s="40"/>
    </row>
    <row r="41" spans="1:15" x14ac:dyDescent="0.55000000000000004">
      <c r="A41" s="15">
        <v>33</v>
      </c>
      <c r="B41" s="15">
        <v>142</v>
      </c>
      <c r="C41" s="22" t="s">
        <v>286</v>
      </c>
      <c r="D41" s="20"/>
      <c r="E41" s="117">
        <v>721</v>
      </c>
      <c r="F41" s="125">
        <v>723</v>
      </c>
      <c r="G41" s="15">
        <f t="shared" si="2"/>
        <v>2</v>
      </c>
      <c r="H41" s="86">
        <f t="shared" si="3"/>
        <v>20</v>
      </c>
      <c r="I41" s="20"/>
      <c r="J41" s="80"/>
    </row>
    <row r="42" spans="1:15" x14ac:dyDescent="0.55000000000000004">
      <c r="A42" s="38">
        <v>34</v>
      </c>
      <c r="B42" s="15">
        <v>143</v>
      </c>
      <c r="C42" s="22" t="s">
        <v>106</v>
      </c>
      <c r="D42" s="20"/>
      <c r="E42" s="117">
        <v>1386</v>
      </c>
      <c r="F42" s="125">
        <v>1408</v>
      </c>
      <c r="G42" s="15">
        <f t="shared" si="2"/>
        <v>22</v>
      </c>
      <c r="H42" s="86">
        <f t="shared" si="3"/>
        <v>220</v>
      </c>
      <c r="I42" s="25"/>
      <c r="J42" s="40"/>
    </row>
    <row r="43" spans="1:15" x14ac:dyDescent="0.55000000000000004">
      <c r="A43" s="332">
        <v>35</v>
      </c>
      <c r="B43" s="332">
        <v>144</v>
      </c>
      <c r="C43" s="340" t="s">
        <v>414</v>
      </c>
      <c r="D43" s="341"/>
      <c r="E43" s="356">
        <v>962</v>
      </c>
      <c r="F43" s="416">
        <v>962</v>
      </c>
      <c r="G43" s="332">
        <f t="shared" si="2"/>
        <v>0</v>
      </c>
      <c r="H43" s="345">
        <f t="shared" si="3"/>
        <v>0</v>
      </c>
      <c r="I43" s="341"/>
      <c r="J43" s="346" t="s">
        <v>678</v>
      </c>
    </row>
    <row r="44" spans="1:15" x14ac:dyDescent="0.55000000000000004">
      <c r="A44" s="15">
        <v>36</v>
      </c>
      <c r="B44" s="15">
        <v>145</v>
      </c>
      <c r="C44" s="22" t="s">
        <v>343</v>
      </c>
      <c r="D44" s="20"/>
      <c r="E44" s="121">
        <v>656</v>
      </c>
      <c r="F44" s="127">
        <v>659</v>
      </c>
      <c r="G44" s="15">
        <f t="shared" ref="G44:G51" si="4">F44-E44</f>
        <v>3</v>
      </c>
      <c r="H44" s="86">
        <f>G44*10</f>
        <v>30</v>
      </c>
      <c r="I44" s="25"/>
      <c r="J44" s="40"/>
    </row>
    <row r="45" spans="1:15" x14ac:dyDescent="0.55000000000000004">
      <c r="A45" s="23">
        <v>37</v>
      </c>
      <c r="B45" s="23">
        <v>146</v>
      </c>
      <c r="C45" s="24" t="s">
        <v>299</v>
      </c>
      <c r="D45" s="25"/>
      <c r="E45" s="117">
        <v>892</v>
      </c>
      <c r="F45" s="125">
        <v>897</v>
      </c>
      <c r="G45" s="15">
        <f t="shared" si="4"/>
        <v>5</v>
      </c>
      <c r="H45" s="86">
        <f t="shared" si="3"/>
        <v>50</v>
      </c>
      <c r="I45" s="20"/>
      <c r="J45" s="82"/>
    </row>
    <row r="46" spans="1:15" x14ac:dyDescent="0.55000000000000004">
      <c r="A46" s="15">
        <v>38</v>
      </c>
      <c r="B46" s="15">
        <v>147</v>
      </c>
      <c r="C46" s="22" t="s">
        <v>342</v>
      </c>
      <c r="D46" s="20"/>
      <c r="E46" s="117">
        <v>831</v>
      </c>
      <c r="F46" s="125">
        <v>840</v>
      </c>
      <c r="G46" s="15">
        <f t="shared" si="4"/>
        <v>9</v>
      </c>
      <c r="H46" s="86">
        <f>G46*10</f>
        <v>90</v>
      </c>
      <c r="I46" s="25"/>
      <c r="J46" s="40"/>
    </row>
    <row r="47" spans="1:15" s="132" customFormat="1" x14ac:dyDescent="0.55000000000000004">
      <c r="A47" s="354">
        <v>39</v>
      </c>
      <c r="B47" s="354">
        <v>148</v>
      </c>
      <c r="C47" s="340" t="s">
        <v>414</v>
      </c>
      <c r="D47" s="341"/>
      <c r="E47" s="356">
        <v>1338</v>
      </c>
      <c r="F47" s="416">
        <v>1338</v>
      </c>
      <c r="G47" s="354">
        <f t="shared" si="4"/>
        <v>0</v>
      </c>
      <c r="H47" s="359">
        <f>G47*10</f>
        <v>0</v>
      </c>
      <c r="I47" s="389"/>
      <c r="J47" s="389" t="s">
        <v>730</v>
      </c>
      <c r="O47" s="162"/>
    </row>
    <row r="48" spans="1:15" s="132" customFormat="1" x14ac:dyDescent="0.55000000000000004">
      <c r="A48" s="119">
        <v>40</v>
      </c>
      <c r="B48" s="119">
        <v>149</v>
      </c>
      <c r="C48" s="243" t="s">
        <v>390</v>
      </c>
      <c r="D48" s="147"/>
      <c r="E48" s="117">
        <v>22</v>
      </c>
      <c r="F48" s="125">
        <v>34</v>
      </c>
      <c r="G48" s="119">
        <f t="shared" si="4"/>
        <v>12</v>
      </c>
      <c r="H48" s="118">
        <f>G48*10</f>
        <v>120</v>
      </c>
      <c r="I48" s="175"/>
      <c r="J48" s="140"/>
    </row>
    <row r="49" spans="1:10" x14ac:dyDescent="0.55000000000000004">
      <c r="A49" s="15">
        <v>41</v>
      </c>
      <c r="B49" s="15">
        <v>1410</v>
      </c>
      <c r="C49" s="22" t="s">
        <v>107</v>
      </c>
      <c r="D49" s="20"/>
      <c r="E49" s="117">
        <v>0</v>
      </c>
      <c r="F49" s="125">
        <v>0</v>
      </c>
      <c r="G49" s="15">
        <f t="shared" si="4"/>
        <v>0</v>
      </c>
      <c r="H49" s="86">
        <f>G49*10</f>
        <v>0</v>
      </c>
      <c r="I49" s="40"/>
      <c r="J49" s="40" t="s">
        <v>408</v>
      </c>
    </row>
    <row r="50" spans="1:10" x14ac:dyDescent="0.55000000000000004">
      <c r="A50" s="15">
        <v>42</v>
      </c>
      <c r="B50" s="15">
        <v>1411</v>
      </c>
      <c r="C50" s="22" t="s">
        <v>108</v>
      </c>
      <c r="D50" s="20"/>
      <c r="E50" s="117">
        <v>40</v>
      </c>
      <c r="F50" s="125">
        <v>40</v>
      </c>
      <c r="G50" s="15">
        <f t="shared" si="4"/>
        <v>0</v>
      </c>
      <c r="H50" s="86">
        <f t="shared" si="3"/>
        <v>0</v>
      </c>
      <c r="I50" s="25"/>
      <c r="J50" s="40"/>
    </row>
    <row r="51" spans="1:10" x14ac:dyDescent="0.55000000000000004">
      <c r="A51" s="15">
        <v>43</v>
      </c>
      <c r="B51" s="15">
        <v>1412</v>
      </c>
      <c r="C51" s="22" t="s">
        <v>109</v>
      </c>
      <c r="D51" s="20"/>
      <c r="E51" s="119">
        <v>419</v>
      </c>
      <c r="F51" s="298">
        <v>422</v>
      </c>
      <c r="G51" s="15">
        <f t="shared" si="4"/>
        <v>3</v>
      </c>
      <c r="H51" s="87">
        <f>G51*10</f>
        <v>30</v>
      </c>
      <c r="I51" s="20"/>
      <c r="J51" s="40"/>
    </row>
    <row r="52" spans="1:10" s="63" customFormat="1" ht="27.75" x14ac:dyDescent="0.65">
      <c r="A52" s="60"/>
      <c r="B52" s="61"/>
      <c r="C52" s="57" t="s">
        <v>291</v>
      </c>
      <c r="D52" s="57"/>
      <c r="E52" s="217"/>
      <c r="F52" s="61"/>
      <c r="G52" s="61"/>
      <c r="H52" s="88">
        <f>SUM(H5:H51)</f>
        <v>2720</v>
      </c>
      <c r="I52" s="67" t="s">
        <v>4</v>
      </c>
      <c r="J52" s="62"/>
    </row>
    <row r="53" spans="1:10" ht="13.5" customHeight="1" x14ac:dyDescent="0.55000000000000004">
      <c r="A53" s="31"/>
      <c r="B53" s="31"/>
      <c r="C53" s="28"/>
      <c r="D53" s="28"/>
      <c r="E53" s="498"/>
      <c r="F53" s="31"/>
      <c r="G53" s="31"/>
      <c r="H53" s="31"/>
      <c r="I53" s="28"/>
      <c r="J53" s="31"/>
    </row>
    <row r="54" spans="1:10" x14ac:dyDescent="0.55000000000000004">
      <c r="B54" s="613" t="s">
        <v>527</v>
      </c>
      <c r="C54" s="614"/>
      <c r="D54" s="614"/>
      <c r="E54" s="614"/>
      <c r="F54" s="614"/>
    </row>
    <row r="55" spans="1:10" x14ac:dyDescent="0.55000000000000004">
      <c r="E55" s="589" t="s">
        <v>697</v>
      </c>
      <c r="F55" s="589"/>
      <c r="G55" s="589"/>
      <c r="H55" s="589"/>
    </row>
    <row r="56" spans="1:10" x14ac:dyDescent="0.55000000000000004">
      <c r="E56" s="590" t="s">
        <v>698</v>
      </c>
      <c r="F56" s="590"/>
      <c r="G56" s="590"/>
      <c r="H56" s="590"/>
      <c r="I56" s="28"/>
      <c r="J56" s="28"/>
    </row>
    <row r="57" spans="1:10" x14ac:dyDescent="0.55000000000000004">
      <c r="E57" s="589" t="s">
        <v>716</v>
      </c>
      <c r="F57" s="589"/>
      <c r="G57" s="589"/>
      <c r="H57" s="589"/>
    </row>
  </sheetData>
  <mergeCells count="7">
    <mergeCell ref="E56:H56"/>
    <mergeCell ref="E57:H57"/>
    <mergeCell ref="C16:D16"/>
    <mergeCell ref="B54:F54"/>
    <mergeCell ref="A2:J2"/>
    <mergeCell ref="A33:J33"/>
    <mergeCell ref="E55:H55"/>
  </mergeCells>
  <phoneticPr fontId="9" type="noConversion"/>
  <pageMargins left="0.43307086614173229" right="0.15748031496062992" top="0.51181102362204722" bottom="0.23622047244094491" header="0.51181102362204722" footer="0.27559055118110237"/>
  <pageSetup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K55"/>
  <sheetViews>
    <sheetView topLeftCell="A10" workbookViewId="0">
      <selection activeCell="F21" sqref="F21"/>
    </sheetView>
  </sheetViews>
  <sheetFormatPr defaultRowHeight="24" x14ac:dyDescent="0.55000000000000004"/>
  <cols>
    <col min="1" max="1" width="5.5" style="132" customWidth="1"/>
    <col min="2" max="2" width="8.625" style="132" customWidth="1"/>
    <col min="3" max="3" width="13.25" style="132" customWidth="1"/>
    <col min="4" max="4" width="13.375" style="132" customWidth="1"/>
    <col min="5" max="5" width="8.5" style="132" customWidth="1"/>
    <col min="6" max="6" width="8.25" style="474" customWidth="1"/>
    <col min="7" max="7" width="7.25" style="132" customWidth="1"/>
    <col min="8" max="8" width="12.625" style="132" bestFit="1" customWidth="1"/>
    <col min="9" max="9" width="0.625" style="132" customWidth="1"/>
    <col min="10" max="10" width="12.75" style="132" customWidth="1"/>
    <col min="11" max="16384" width="9" style="1"/>
  </cols>
  <sheetData>
    <row r="1" spans="1:11" ht="30.75" customHeight="1" x14ac:dyDescent="0.65">
      <c r="A1" s="615" t="s">
        <v>79</v>
      </c>
      <c r="B1" s="615"/>
      <c r="C1" s="615"/>
      <c r="D1" s="615"/>
      <c r="E1" s="615"/>
      <c r="F1" s="615"/>
      <c r="G1" s="615"/>
      <c r="H1" s="615"/>
      <c r="I1" s="615"/>
      <c r="J1" s="615"/>
    </row>
    <row r="2" spans="1:11" s="223" customFormat="1" ht="27.75" x14ac:dyDescent="0.65">
      <c r="A2" s="603" t="s">
        <v>714</v>
      </c>
      <c r="B2" s="603"/>
      <c r="C2" s="603"/>
      <c r="D2" s="603"/>
      <c r="E2" s="603"/>
      <c r="F2" s="603"/>
      <c r="G2" s="603"/>
      <c r="H2" s="603"/>
      <c r="I2" s="603"/>
      <c r="J2" s="603"/>
    </row>
    <row r="3" spans="1:11" x14ac:dyDescent="0.55000000000000004">
      <c r="A3" s="180" t="s">
        <v>6</v>
      </c>
      <c r="B3" s="180" t="s">
        <v>80</v>
      </c>
      <c r="C3" s="225" t="s">
        <v>110</v>
      </c>
      <c r="D3" s="182" t="s">
        <v>82</v>
      </c>
      <c r="E3" s="181" t="s">
        <v>102</v>
      </c>
      <c r="F3" s="471"/>
      <c r="G3" s="180" t="s">
        <v>2</v>
      </c>
      <c r="H3" s="181" t="s">
        <v>64</v>
      </c>
      <c r="I3" s="182"/>
      <c r="J3" s="180" t="s">
        <v>5</v>
      </c>
    </row>
    <row r="4" spans="1:11" x14ac:dyDescent="0.55000000000000004">
      <c r="A4" s="205" t="s">
        <v>7</v>
      </c>
      <c r="B4" s="205"/>
      <c r="C4" s="226"/>
      <c r="D4" s="206"/>
      <c r="E4" s="143" t="s">
        <v>0</v>
      </c>
      <c r="F4" s="472" t="s">
        <v>1</v>
      </c>
      <c r="G4" s="150" t="s">
        <v>3</v>
      </c>
      <c r="H4" s="187" t="s">
        <v>4</v>
      </c>
      <c r="I4" s="188"/>
      <c r="J4" s="227"/>
    </row>
    <row r="5" spans="1:11" s="132" customFormat="1" x14ac:dyDescent="0.55000000000000004">
      <c r="A5" s="354">
        <v>1</v>
      </c>
      <c r="B5" s="354">
        <v>111</v>
      </c>
      <c r="C5" s="397" t="s">
        <v>414</v>
      </c>
      <c r="D5" s="389"/>
      <c r="E5" s="493">
        <v>0</v>
      </c>
      <c r="F5" s="433">
        <v>0</v>
      </c>
      <c r="G5" s="350">
        <f t="shared" ref="G5:G31" si="0">F5-E5</f>
        <v>0</v>
      </c>
      <c r="H5" s="398">
        <f>G5*5</f>
        <v>0</v>
      </c>
      <c r="I5" s="389"/>
      <c r="J5" s="399" t="s">
        <v>623</v>
      </c>
      <c r="K5" s="132" t="s">
        <v>194</v>
      </c>
    </row>
    <row r="6" spans="1:11" x14ac:dyDescent="0.55000000000000004">
      <c r="A6" s="228">
        <v>2</v>
      </c>
      <c r="B6" s="228">
        <v>112</v>
      </c>
      <c r="C6" s="229" t="s">
        <v>85</v>
      </c>
      <c r="D6" s="131"/>
      <c r="E6" s="117">
        <v>4473</v>
      </c>
      <c r="F6" s="419">
        <v>4595</v>
      </c>
      <c r="G6" s="115">
        <f t="shared" si="0"/>
        <v>122</v>
      </c>
      <c r="H6" s="118">
        <f>G6*5</f>
        <v>610</v>
      </c>
      <c r="I6" s="134"/>
      <c r="J6" s="117"/>
    </row>
    <row r="7" spans="1:11" x14ac:dyDescent="0.55000000000000004">
      <c r="A7" s="539">
        <v>3</v>
      </c>
      <c r="B7" s="539">
        <v>113</v>
      </c>
      <c r="C7" s="130" t="s">
        <v>349</v>
      </c>
      <c r="D7" s="540" t="s">
        <v>717</v>
      </c>
      <c r="E7" s="541">
        <v>960</v>
      </c>
      <c r="F7" s="542">
        <v>998</v>
      </c>
      <c r="G7" s="543">
        <f t="shared" si="0"/>
        <v>38</v>
      </c>
      <c r="H7" s="544">
        <f t="shared" ref="H7:H31" si="1">G7*5</f>
        <v>190</v>
      </c>
      <c r="I7" s="540"/>
      <c r="J7" s="545" t="s">
        <v>619</v>
      </c>
    </row>
    <row r="8" spans="1:11" x14ac:dyDescent="0.55000000000000004">
      <c r="A8" s="119">
        <v>4</v>
      </c>
      <c r="B8" s="119">
        <v>114</v>
      </c>
      <c r="C8" s="231" t="s">
        <v>86</v>
      </c>
      <c r="D8" s="190"/>
      <c r="E8" s="117">
        <v>9406</v>
      </c>
      <c r="F8" s="419">
        <v>9661</v>
      </c>
      <c r="G8" s="115">
        <f t="shared" si="0"/>
        <v>255</v>
      </c>
      <c r="H8" s="118">
        <f t="shared" si="1"/>
        <v>1275</v>
      </c>
      <c r="I8" s="134"/>
      <c r="J8" s="142"/>
    </row>
    <row r="9" spans="1:11" x14ac:dyDescent="0.55000000000000004">
      <c r="A9" s="115">
        <v>5</v>
      </c>
      <c r="B9" s="115">
        <v>115</v>
      </c>
      <c r="C9" s="145" t="s">
        <v>87</v>
      </c>
      <c r="D9" s="139"/>
      <c r="E9" s="117">
        <v>7258</v>
      </c>
      <c r="F9" s="419">
        <v>7307</v>
      </c>
      <c r="G9" s="115">
        <f t="shared" si="0"/>
        <v>49</v>
      </c>
      <c r="H9" s="118">
        <f t="shared" si="1"/>
        <v>245</v>
      </c>
      <c r="I9" s="175"/>
      <c r="J9" s="119"/>
    </row>
    <row r="10" spans="1:11" s="126" customFormat="1" x14ac:dyDescent="0.55000000000000004">
      <c r="A10" s="119">
        <v>6</v>
      </c>
      <c r="B10" s="119">
        <v>116</v>
      </c>
      <c r="C10" s="135" t="s">
        <v>451</v>
      </c>
      <c r="D10" s="134"/>
      <c r="E10" s="494">
        <v>0</v>
      </c>
      <c r="F10" s="438">
        <v>1</v>
      </c>
      <c r="G10" s="115">
        <f t="shared" si="0"/>
        <v>1</v>
      </c>
      <c r="H10" s="118">
        <f t="shared" si="1"/>
        <v>5</v>
      </c>
      <c r="I10" s="134"/>
      <c r="J10" s="232" t="s">
        <v>718</v>
      </c>
    </row>
    <row r="11" spans="1:11" s="132" customFormat="1" x14ac:dyDescent="0.55000000000000004">
      <c r="A11" s="228">
        <v>7</v>
      </c>
      <c r="B11" s="233">
        <v>117</v>
      </c>
      <c r="C11" s="234" t="s">
        <v>94</v>
      </c>
      <c r="D11" s="235"/>
      <c r="E11" s="494">
        <v>0</v>
      </c>
      <c r="F11" s="438">
        <v>18</v>
      </c>
      <c r="G11" s="236">
        <f t="shared" si="0"/>
        <v>18</v>
      </c>
      <c r="H11" s="237">
        <f t="shared" si="1"/>
        <v>90</v>
      </c>
      <c r="I11" s="238"/>
      <c r="J11" s="232" t="s">
        <v>718</v>
      </c>
    </row>
    <row r="12" spans="1:11" x14ac:dyDescent="0.55000000000000004">
      <c r="A12" s="119">
        <v>8</v>
      </c>
      <c r="B12" s="119">
        <v>121</v>
      </c>
      <c r="C12" s="133" t="s">
        <v>89</v>
      </c>
      <c r="D12" s="134"/>
      <c r="E12" s="117">
        <v>2033</v>
      </c>
      <c r="F12" s="419">
        <v>2074</v>
      </c>
      <c r="G12" s="115">
        <f t="shared" si="0"/>
        <v>41</v>
      </c>
      <c r="H12" s="118">
        <f t="shared" si="1"/>
        <v>205</v>
      </c>
      <c r="I12" s="134"/>
      <c r="J12" s="117"/>
    </row>
    <row r="13" spans="1:11" x14ac:dyDescent="0.55000000000000004">
      <c r="A13" s="119">
        <v>9</v>
      </c>
      <c r="B13" s="119">
        <v>122</v>
      </c>
      <c r="C13" s="133" t="s">
        <v>90</v>
      </c>
      <c r="D13" s="134"/>
      <c r="E13" s="117">
        <v>6361</v>
      </c>
      <c r="F13" s="419">
        <v>6415</v>
      </c>
      <c r="G13" s="115">
        <f t="shared" si="0"/>
        <v>54</v>
      </c>
      <c r="H13" s="118">
        <f t="shared" si="1"/>
        <v>270</v>
      </c>
      <c r="I13" s="175"/>
      <c r="J13" s="121"/>
    </row>
    <row r="14" spans="1:11" x14ac:dyDescent="0.55000000000000004">
      <c r="A14" s="119">
        <v>10</v>
      </c>
      <c r="B14" s="119">
        <v>123</v>
      </c>
      <c r="C14" s="133" t="s">
        <v>611</v>
      </c>
      <c r="D14" s="134"/>
      <c r="E14" s="117">
        <v>2774</v>
      </c>
      <c r="F14" s="419">
        <v>2881</v>
      </c>
      <c r="G14" s="115">
        <f t="shared" si="0"/>
        <v>107</v>
      </c>
      <c r="H14" s="118">
        <f t="shared" si="1"/>
        <v>535</v>
      </c>
      <c r="I14" s="134"/>
      <c r="J14" s="240"/>
    </row>
    <row r="15" spans="1:11" x14ac:dyDescent="0.55000000000000004">
      <c r="A15" s="119">
        <v>11</v>
      </c>
      <c r="B15" s="119">
        <v>124</v>
      </c>
      <c r="C15" s="133" t="s">
        <v>91</v>
      </c>
      <c r="D15" s="134"/>
      <c r="E15" s="117">
        <v>254</v>
      </c>
      <c r="F15" s="419">
        <v>267</v>
      </c>
      <c r="G15" s="115">
        <f t="shared" si="0"/>
        <v>13</v>
      </c>
      <c r="H15" s="118">
        <f t="shared" si="1"/>
        <v>65</v>
      </c>
      <c r="I15" s="175"/>
      <c r="J15" s="134"/>
    </row>
    <row r="16" spans="1:11" x14ac:dyDescent="0.55000000000000004">
      <c r="A16" s="119">
        <v>12</v>
      </c>
      <c r="B16" s="119">
        <v>125</v>
      </c>
      <c r="C16" s="593" t="s">
        <v>425</v>
      </c>
      <c r="D16" s="595"/>
      <c r="E16" s="117">
        <v>1527</v>
      </c>
      <c r="F16" s="419">
        <v>1611</v>
      </c>
      <c r="G16" s="115">
        <f t="shared" si="0"/>
        <v>84</v>
      </c>
      <c r="H16" s="118">
        <f t="shared" si="1"/>
        <v>420</v>
      </c>
      <c r="I16" s="134"/>
      <c r="J16" s="147"/>
    </row>
    <row r="17" spans="1:10" x14ac:dyDescent="0.55000000000000004">
      <c r="A17" s="119">
        <v>13</v>
      </c>
      <c r="B17" s="119">
        <v>126</v>
      </c>
      <c r="C17" s="133" t="s">
        <v>345</v>
      </c>
      <c r="D17" s="134"/>
      <c r="E17" s="117">
        <v>4979</v>
      </c>
      <c r="F17" s="419">
        <v>5106</v>
      </c>
      <c r="G17" s="115">
        <f t="shared" si="0"/>
        <v>127</v>
      </c>
      <c r="H17" s="118">
        <f t="shared" si="1"/>
        <v>635</v>
      </c>
      <c r="I17" s="175"/>
      <c r="J17" s="114"/>
    </row>
    <row r="18" spans="1:10" x14ac:dyDescent="0.55000000000000004">
      <c r="A18" s="115">
        <v>14</v>
      </c>
      <c r="B18" s="115">
        <v>127</v>
      </c>
      <c r="C18" s="145" t="s">
        <v>92</v>
      </c>
      <c r="D18" s="139"/>
      <c r="E18" s="117">
        <v>3686</v>
      </c>
      <c r="F18" s="419">
        <v>3771</v>
      </c>
      <c r="G18" s="115">
        <f t="shared" si="0"/>
        <v>85</v>
      </c>
      <c r="H18" s="118">
        <f>G18*5</f>
        <v>425</v>
      </c>
      <c r="I18" s="134"/>
      <c r="J18" s="114"/>
    </row>
    <row r="19" spans="1:10" x14ac:dyDescent="0.55000000000000004">
      <c r="A19" s="115">
        <v>15</v>
      </c>
      <c r="B19" s="115">
        <v>128</v>
      </c>
      <c r="C19" s="152" t="s">
        <v>601</v>
      </c>
      <c r="D19" s="139"/>
      <c r="E19" s="117">
        <v>6379</v>
      </c>
      <c r="F19" s="419">
        <v>6710</v>
      </c>
      <c r="G19" s="115">
        <f t="shared" si="0"/>
        <v>331</v>
      </c>
      <c r="H19" s="118">
        <f>G19*5</f>
        <v>1655</v>
      </c>
      <c r="I19" s="135"/>
      <c r="J19" s="241"/>
    </row>
    <row r="20" spans="1:10" x14ac:dyDescent="0.55000000000000004">
      <c r="A20" s="119">
        <v>16</v>
      </c>
      <c r="B20" s="119">
        <v>129</v>
      </c>
      <c r="C20" s="135" t="s">
        <v>93</v>
      </c>
      <c r="D20" s="134"/>
      <c r="E20" s="117">
        <v>2447</v>
      </c>
      <c r="F20" s="419">
        <v>2498</v>
      </c>
      <c r="G20" s="115">
        <f t="shared" si="0"/>
        <v>51</v>
      </c>
      <c r="H20" s="118">
        <f t="shared" ref="H20" si="2">G20*5</f>
        <v>255</v>
      </c>
      <c r="I20" s="135"/>
      <c r="J20" s="119"/>
    </row>
    <row r="21" spans="1:10" s="132" customFormat="1" x14ac:dyDescent="0.55000000000000004">
      <c r="A21" s="228">
        <v>17</v>
      </c>
      <c r="B21" s="228">
        <v>1210</v>
      </c>
      <c r="C21" s="130" t="s">
        <v>300</v>
      </c>
      <c r="D21" s="131"/>
      <c r="E21" s="117">
        <v>1310</v>
      </c>
      <c r="F21" s="419">
        <v>1310</v>
      </c>
      <c r="G21" s="115">
        <f t="shared" si="0"/>
        <v>0</v>
      </c>
      <c r="H21" s="118">
        <f t="shared" si="1"/>
        <v>0</v>
      </c>
      <c r="I21" s="175"/>
      <c r="J21" s="242"/>
    </row>
    <row r="22" spans="1:10" x14ac:dyDescent="0.55000000000000004">
      <c r="A22" s="119">
        <v>18</v>
      </c>
      <c r="B22" s="119">
        <v>1211</v>
      </c>
      <c r="C22" s="133" t="s">
        <v>348</v>
      </c>
      <c r="D22" s="134"/>
      <c r="E22" s="117">
        <v>9872</v>
      </c>
      <c r="F22" s="419">
        <v>10218</v>
      </c>
      <c r="G22" s="115">
        <f t="shared" si="0"/>
        <v>346</v>
      </c>
      <c r="H22" s="118">
        <f t="shared" si="1"/>
        <v>1730</v>
      </c>
      <c r="I22" s="134"/>
      <c r="J22" s="134"/>
    </row>
    <row r="23" spans="1:10" x14ac:dyDescent="0.55000000000000004">
      <c r="A23" s="119">
        <v>19</v>
      </c>
      <c r="B23" s="119">
        <v>1212</v>
      </c>
      <c r="C23" s="133" t="s">
        <v>111</v>
      </c>
      <c r="D23" s="134"/>
      <c r="E23" s="495">
        <v>3270</v>
      </c>
      <c r="F23" s="437">
        <v>3271</v>
      </c>
      <c r="G23" s="115">
        <f t="shared" si="0"/>
        <v>1</v>
      </c>
      <c r="H23" s="118">
        <f>G23*5</f>
        <v>5</v>
      </c>
      <c r="I23" s="175"/>
      <c r="J23" s="114"/>
    </row>
    <row r="24" spans="1:10" x14ac:dyDescent="0.55000000000000004">
      <c r="A24" s="119">
        <v>20</v>
      </c>
      <c r="B24" s="119">
        <v>131</v>
      </c>
      <c r="C24" s="133" t="s">
        <v>96</v>
      </c>
      <c r="D24" s="134"/>
      <c r="E24" s="117">
        <v>5417</v>
      </c>
      <c r="F24" s="419">
        <v>5522</v>
      </c>
      <c r="G24" s="115">
        <f t="shared" si="0"/>
        <v>105</v>
      </c>
      <c r="H24" s="118">
        <f>G24*5</f>
        <v>525</v>
      </c>
      <c r="I24" s="134"/>
      <c r="J24" s="117"/>
    </row>
    <row r="25" spans="1:10" x14ac:dyDescent="0.55000000000000004">
      <c r="A25" s="119">
        <v>21</v>
      </c>
      <c r="B25" s="119">
        <v>132</v>
      </c>
      <c r="C25" s="243" t="s">
        <v>112</v>
      </c>
      <c r="D25" s="147"/>
      <c r="E25" s="117">
        <v>4160</v>
      </c>
      <c r="F25" s="419">
        <v>4404</v>
      </c>
      <c r="G25" s="115">
        <f t="shared" si="0"/>
        <v>244</v>
      </c>
      <c r="H25" s="118">
        <f t="shared" si="1"/>
        <v>1220</v>
      </c>
      <c r="I25" s="175"/>
      <c r="J25" s="200"/>
    </row>
    <row r="26" spans="1:10" x14ac:dyDescent="0.55000000000000004">
      <c r="A26" s="119">
        <v>22</v>
      </c>
      <c r="B26" s="119">
        <v>133</v>
      </c>
      <c r="C26" s="133" t="s">
        <v>98</v>
      </c>
      <c r="D26" s="134"/>
      <c r="E26" s="117">
        <v>4425</v>
      </c>
      <c r="F26" s="419">
        <v>4657</v>
      </c>
      <c r="G26" s="115">
        <f t="shared" si="0"/>
        <v>232</v>
      </c>
      <c r="H26" s="118">
        <f t="shared" si="1"/>
        <v>1160</v>
      </c>
      <c r="I26" s="134"/>
      <c r="J26" s="134"/>
    </row>
    <row r="27" spans="1:10" s="132" customFormat="1" x14ac:dyDescent="0.55000000000000004">
      <c r="A27" s="354">
        <v>23</v>
      </c>
      <c r="B27" s="354">
        <v>134</v>
      </c>
      <c r="C27" s="355" t="s">
        <v>414</v>
      </c>
      <c r="D27" s="389"/>
      <c r="E27" s="356">
        <v>0</v>
      </c>
      <c r="F27" s="424">
        <v>0</v>
      </c>
      <c r="G27" s="350">
        <f t="shared" si="0"/>
        <v>0</v>
      </c>
      <c r="H27" s="359">
        <f t="shared" si="1"/>
        <v>0</v>
      </c>
      <c r="I27" s="400"/>
      <c r="J27" s="401" t="s">
        <v>620</v>
      </c>
    </row>
    <row r="28" spans="1:10" x14ac:dyDescent="0.55000000000000004">
      <c r="A28" s="119">
        <v>24</v>
      </c>
      <c r="B28" s="119">
        <v>135</v>
      </c>
      <c r="C28" s="133" t="s">
        <v>99</v>
      </c>
      <c r="D28" s="134"/>
      <c r="E28" s="117">
        <v>1629</v>
      </c>
      <c r="F28" s="419">
        <v>1653</v>
      </c>
      <c r="G28" s="115">
        <f t="shared" si="0"/>
        <v>24</v>
      </c>
      <c r="H28" s="118">
        <f t="shared" si="1"/>
        <v>120</v>
      </c>
      <c r="I28" s="134"/>
      <c r="J28" s="134"/>
    </row>
    <row r="29" spans="1:10" x14ac:dyDescent="0.55000000000000004">
      <c r="A29" s="119">
        <v>25</v>
      </c>
      <c r="B29" s="119">
        <v>136</v>
      </c>
      <c r="C29" s="133" t="s">
        <v>602</v>
      </c>
      <c r="D29" s="134"/>
      <c r="E29" s="117">
        <v>3111</v>
      </c>
      <c r="F29" s="419">
        <v>3205</v>
      </c>
      <c r="G29" s="115">
        <f t="shared" si="0"/>
        <v>94</v>
      </c>
      <c r="H29" s="118">
        <f t="shared" si="1"/>
        <v>470</v>
      </c>
      <c r="I29" s="175"/>
      <c r="J29" s="244"/>
    </row>
    <row r="30" spans="1:10" s="132" customFormat="1" x14ac:dyDescent="0.55000000000000004">
      <c r="A30" s="119">
        <v>26</v>
      </c>
      <c r="B30" s="119">
        <v>137</v>
      </c>
      <c r="C30" s="146" t="s">
        <v>288</v>
      </c>
      <c r="D30" s="134"/>
      <c r="E30" s="117">
        <v>10063</v>
      </c>
      <c r="F30" s="419">
        <v>10262</v>
      </c>
      <c r="G30" s="115">
        <f t="shared" si="0"/>
        <v>199</v>
      </c>
      <c r="H30" s="118">
        <f>G30*5</f>
        <v>995</v>
      </c>
      <c r="I30" s="134"/>
      <c r="J30" s="147"/>
    </row>
    <row r="31" spans="1:10" s="132" customFormat="1" x14ac:dyDescent="0.55000000000000004">
      <c r="A31" s="119">
        <v>27</v>
      </c>
      <c r="B31" s="119">
        <v>138</v>
      </c>
      <c r="C31" s="133" t="s">
        <v>100</v>
      </c>
      <c r="D31" s="134"/>
      <c r="E31" s="119">
        <v>10976</v>
      </c>
      <c r="F31" s="417">
        <v>11396</v>
      </c>
      <c r="G31" s="119">
        <f t="shared" si="0"/>
        <v>420</v>
      </c>
      <c r="H31" s="116">
        <f t="shared" si="1"/>
        <v>2100</v>
      </c>
      <c r="I31" s="134"/>
      <c r="J31" s="134"/>
    </row>
    <row r="32" spans="1:10" x14ac:dyDescent="0.55000000000000004">
      <c r="A32" s="180" t="s">
        <v>6</v>
      </c>
      <c r="B32" s="180" t="s">
        <v>80</v>
      </c>
      <c r="C32" s="225" t="s">
        <v>113</v>
      </c>
      <c r="D32" s="182" t="s">
        <v>82</v>
      </c>
      <c r="E32" s="181" t="s">
        <v>63</v>
      </c>
      <c r="F32" s="471"/>
      <c r="G32" s="180" t="s">
        <v>2</v>
      </c>
      <c r="H32" s="245" t="s">
        <v>64</v>
      </c>
      <c r="I32" s="212"/>
      <c r="J32" s="183" t="s">
        <v>5</v>
      </c>
    </row>
    <row r="33" spans="1:10" x14ac:dyDescent="0.55000000000000004">
      <c r="A33" s="150" t="s">
        <v>7</v>
      </c>
      <c r="B33" s="150"/>
      <c r="C33" s="184"/>
      <c r="D33" s="189"/>
      <c r="E33" s="143" t="s">
        <v>0</v>
      </c>
      <c r="F33" s="472" t="s">
        <v>1</v>
      </c>
      <c r="G33" s="150" t="s">
        <v>3</v>
      </c>
      <c r="H33" s="246" t="s">
        <v>4</v>
      </c>
      <c r="I33" s="207"/>
      <c r="J33" s="189"/>
    </row>
    <row r="34" spans="1:10" s="132" customFormat="1" x14ac:dyDescent="0.55000000000000004">
      <c r="A34" s="119">
        <v>28</v>
      </c>
      <c r="B34" s="115">
        <v>139</v>
      </c>
      <c r="C34" s="145" t="s">
        <v>103</v>
      </c>
      <c r="D34" s="139"/>
      <c r="E34" s="114">
        <v>3090</v>
      </c>
      <c r="F34" s="422">
        <v>3162</v>
      </c>
      <c r="G34" s="115">
        <f t="shared" ref="G34:G37" si="3">F34-E34</f>
        <v>72</v>
      </c>
      <c r="H34" s="118">
        <f>G34*5</f>
        <v>360</v>
      </c>
      <c r="I34" s="134"/>
      <c r="J34" s="114"/>
    </row>
    <row r="35" spans="1:10" x14ac:dyDescent="0.55000000000000004">
      <c r="A35" s="119">
        <v>29</v>
      </c>
      <c r="B35" s="119">
        <v>1310</v>
      </c>
      <c r="C35" s="133" t="s">
        <v>104</v>
      </c>
      <c r="D35" s="134"/>
      <c r="E35" s="117">
        <v>5935</v>
      </c>
      <c r="F35" s="419">
        <v>6254</v>
      </c>
      <c r="G35" s="115">
        <f>F35-E35</f>
        <v>319</v>
      </c>
      <c r="H35" s="118">
        <f t="shared" ref="H35:H37" si="4">G35*5</f>
        <v>1595</v>
      </c>
      <c r="I35" s="175"/>
      <c r="J35" s="117"/>
    </row>
    <row r="36" spans="1:10" x14ac:dyDescent="0.55000000000000004">
      <c r="A36" s="137">
        <v>30</v>
      </c>
      <c r="B36" s="137">
        <v>1311</v>
      </c>
      <c r="C36" s="138" t="s">
        <v>683</v>
      </c>
      <c r="D36" s="175" t="s">
        <v>685</v>
      </c>
      <c r="E36" s="121">
        <v>912</v>
      </c>
      <c r="F36" s="423">
        <v>1023</v>
      </c>
      <c r="G36" s="115">
        <f t="shared" si="3"/>
        <v>111</v>
      </c>
      <c r="H36" s="118">
        <f t="shared" si="4"/>
        <v>555</v>
      </c>
      <c r="I36" s="134"/>
      <c r="J36" s="121"/>
    </row>
    <row r="37" spans="1:10" x14ac:dyDescent="0.55000000000000004">
      <c r="A37" s="119">
        <v>31</v>
      </c>
      <c r="B37" s="119">
        <v>1312</v>
      </c>
      <c r="C37" s="133" t="s">
        <v>347</v>
      </c>
      <c r="D37" s="134"/>
      <c r="E37" s="117">
        <v>2597</v>
      </c>
      <c r="F37" s="419">
        <v>2665</v>
      </c>
      <c r="G37" s="119">
        <f t="shared" si="3"/>
        <v>68</v>
      </c>
      <c r="H37" s="116">
        <f t="shared" si="4"/>
        <v>340</v>
      </c>
      <c r="I37" s="134"/>
      <c r="J37" s="117"/>
    </row>
    <row r="38" spans="1:10" s="132" customFormat="1" x14ac:dyDescent="0.55000000000000004">
      <c r="A38" s="119">
        <v>32</v>
      </c>
      <c r="B38" s="119">
        <v>141</v>
      </c>
      <c r="C38" s="133" t="s">
        <v>105</v>
      </c>
      <c r="D38" s="134"/>
      <c r="E38" s="117">
        <v>3228</v>
      </c>
      <c r="F38" s="419">
        <v>3325</v>
      </c>
      <c r="G38" s="115">
        <f>F38-E38</f>
        <v>97</v>
      </c>
      <c r="H38" s="118">
        <f t="shared" ref="H38:H49" si="5">G38*5</f>
        <v>485</v>
      </c>
      <c r="I38" s="134"/>
      <c r="J38" s="117"/>
    </row>
    <row r="39" spans="1:10" x14ac:dyDescent="0.55000000000000004">
      <c r="A39" s="119">
        <v>33</v>
      </c>
      <c r="B39" s="119">
        <v>142</v>
      </c>
      <c r="C39" s="133" t="s">
        <v>286</v>
      </c>
      <c r="D39" s="134"/>
      <c r="E39" s="117">
        <v>2624</v>
      </c>
      <c r="F39" s="419">
        <v>2652</v>
      </c>
      <c r="G39" s="115">
        <f>F39-E39</f>
        <v>28</v>
      </c>
      <c r="H39" s="118">
        <f t="shared" si="5"/>
        <v>140</v>
      </c>
      <c r="I39" s="175"/>
      <c r="J39" s="140"/>
    </row>
    <row r="40" spans="1:10" x14ac:dyDescent="0.55000000000000004">
      <c r="A40" s="119">
        <v>34</v>
      </c>
      <c r="B40" s="119">
        <v>143</v>
      </c>
      <c r="C40" s="133" t="s">
        <v>106</v>
      </c>
      <c r="D40" s="134"/>
      <c r="E40" s="117">
        <v>4532</v>
      </c>
      <c r="F40" s="419">
        <v>4955</v>
      </c>
      <c r="G40" s="115">
        <f t="shared" ref="G40:G46" si="6">F40-E40</f>
        <v>423</v>
      </c>
      <c r="H40" s="118">
        <f t="shared" si="5"/>
        <v>2115</v>
      </c>
      <c r="I40" s="134"/>
      <c r="J40" s="117"/>
    </row>
    <row r="41" spans="1:10" s="132" customFormat="1" x14ac:dyDescent="0.55000000000000004">
      <c r="A41" s="394">
        <v>35</v>
      </c>
      <c r="B41" s="354">
        <v>144</v>
      </c>
      <c r="C41" s="355" t="s">
        <v>414</v>
      </c>
      <c r="D41" s="389"/>
      <c r="E41" s="356">
        <v>0</v>
      </c>
      <c r="F41" s="424">
        <v>0</v>
      </c>
      <c r="G41" s="350">
        <f t="shared" si="6"/>
        <v>0</v>
      </c>
      <c r="H41" s="359">
        <f t="shared" si="5"/>
        <v>0</v>
      </c>
      <c r="I41" s="400"/>
      <c r="J41" s="346" t="s">
        <v>678</v>
      </c>
    </row>
    <row r="42" spans="1:10" x14ac:dyDescent="0.55000000000000004">
      <c r="A42" s="119">
        <v>36</v>
      </c>
      <c r="B42" s="119">
        <v>145</v>
      </c>
      <c r="C42" s="133" t="s">
        <v>344</v>
      </c>
      <c r="D42" s="134"/>
      <c r="E42" s="117">
        <v>3288</v>
      </c>
      <c r="F42" s="419">
        <v>3352</v>
      </c>
      <c r="G42" s="115">
        <f>F42-E42</f>
        <v>64</v>
      </c>
      <c r="H42" s="118">
        <f t="shared" si="5"/>
        <v>320</v>
      </c>
      <c r="I42" s="134"/>
      <c r="J42" s="117"/>
    </row>
    <row r="43" spans="1:10" x14ac:dyDescent="0.55000000000000004">
      <c r="A43" s="137">
        <v>37</v>
      </c>
      <c r="B43" s="137">
        <v>146</v>
      </c>
      <c r="C43" s="138" t="s">
        <v>299</v>
      </c>
      <c r="D43" s="175"/>
      <c r="E43" s="121">
        <v>4249</v>
      </c>
      <c r="F43" s="423">
        <v>4385</v>
      </c>
      <c r="G43" s="115">
        <f t="shared" si="6"/>
        <v>136</v>
      </c>
      <c r="H43" s="118">
        <f t="shared" si="5"/>
        <v>680</v>
      </c>
      <c r="I43" s="175"/>
      <c r="J43" s="247"/>
    </row>
    <row r="44" spans="1:10" x14ac:dyDescent="0.55000000000000004">
      <c r="A44" s="119">
        <v>38</v>
      </c>
      <c r="B44" s="119">
        <v>147</v>
      </c>
      <c r="C44" s="133" t="s">
        <v>342</v>
      </c>
      <c r="D44" s="134"/>
      <c r="E44" s="436">
        <v>4621</v>
      </c>
      <c r="F44" s="496">
        <v>4792</v>
      </c>
      <c r="G44" s="236">
        <f t="shared" si="6"/>
        <v>171</v>
      </c>
      <c r="H44" s="237">
        <f t="shared" si="5"/>
        <v>855</v>
      </c>
      <c r="I44" s="239"/>
      <c r="J44" s="436"/>
    </row>
    <row r="45" spans="1:10" x14ac:dyDescent="0.55000000000000004">
      <c r="A45" s="354">
        <v>39</v>
      </c>
      <c r="B45" s="354">
        <v>148</v>
      </c>
      <c r="C45" s="355" t="s">
        <v>414</v>
      </c>
      <c r="D45" s="389"/>
      <c r="E45" s="356">
        <v>6765</v>
      </c>
      <c r="F45" s="424">
        <v>6765</v>
      </c>
      <c r="G45" s="350">
        <f t="shared" si="6"/>
        <v>0</v>
      </c>
      <c r="H45" s="359">
        <f t="shared" si="5"/>
        <v>0</v>
      </c>
      <c r="I45" s="400"/>
      <c r="J45" s="538"/>
    </row>
    <row r="46" spans="1:10" x14ac:dyDescent="0.55000000000000004">
      <c r="A46" s="119">
        <v>40</v>
      </c>
      <c r="B46" s="119">
        <v>149</v>
      </c>
      <c r="C46" s="243" t="s">
        <v>390</v>
      </c>
      <c r="D46" s="147"/>
      <c r="E46" s="117">
        <v>4316</v>
      </c>
      <c r="F46" s="419">
        <v>4316</v>
      </c>
      <c r="G46" s="115">
        <f t="shared" si="6"/>
        <v>0</v>
      </c>
      <c r="H46" s="118">
        <f t="shared" si="5"/>
        <v>0</v>
      </c>
      <c r="I46" s="134"/>
      <c r="J46" s="140" t="s">
        <v>302</v>
      </c>
    </row>
    <row r="47" spans="1:10" x14ac:dyDescent="0.55000000000000004">
      <c r="A47" s="354">
        <v>41</v>
      </c>
      <c r="B47" s="354">
        <v>1410</v>
      </c>
      <c r="C47" s="355" t="s">
        <v>414</v>
      </c>
      <c r="D47" s="389"/>
      <c r="E47" s="356">
        <v>2882</v>
      </c>
      <c r="F47" s="424">
        <v>2882</v>
      </c>
      <c r="G47" s="350">
        <f t="shared" ref="G47" si="7">F47-E47</f>
        <v>0</v>
      </c>
      <c r="H47" s="359">
        <f t="shared" ref="H47" si="8">G47*5</f>
        <v>0</v>
      </c>
      <c r="I47" s="175"/>
      <c r="J47" s="117" t="s">
        <v>699</v>
      </c>
    </row>
    <row r="48" spans="1:10" x14ac:dyDescent="0.55000000000000004">
      <c r="A48" s="119">
        <v>42</v>
      </c>
      <c r="B48" s="119">
        <v>1411</v>
      </c>
      <c r="C48" s="133" t="s">
        <v>108</v>
      </c>
      <c r="D48" s="134"/>
      <c r="E48" s="117">
        <v>5645</v>
      </c>
      <c r="F48" s="419">
        <v>5732</v>
      </c>
      <c r="G48" s="115">
        <f>F48-E48</f>
        <v>87</v>
      </c>
      <c r="H48" s="118">
        <f t="shared" si="5"/>
        <v>435</v>
      </c>
      <c r="I48" s="134"/>
      <c r="J48" s="117"/>
    </row>
    <row r="49" spans="1:10" x14ac:dyDescent="0.55000000000000004">
      <c r="A49" s="119">
        <v>43</v>
      </c>
      <c r="B49" s="119">
        <v>1412</v>
      </c>
      <c r="C49" s="133" t="s">
        <v>109</v>
      </c>
      <c r="D49" s="134"/>
      <c r="E49" s="117">
        <v>1472</v>
      </c>
      <c r="F49" s="419">
        <v>1491</v>
      </c>
      <c r="G49" s="119">
        <f>F49-E49</f>
        <v>19</v>
      </c>
      <c r="H49" s="116">
        <f t="shared" si="5"/>
        <v>95</v>
      </c>
      <c r="I49" s="134"/>
      <c r="J49" s="117"/>
    </row>
    <row r="50" spans="1:10" s="32" customFormat="1" ht="27.75" x14ac:dyDescent="0.65">
      <c r="A50" s="214"/>
      <c r="B50" s="215"/>
      <c r="C50" s="215" t="s">
        <v>671</v>
      </c>
      <c r="D50" s="215"/>
      <c r="E50" s="215"/>
      <c r="F50" s="473"/>
      <c r="G50" s="215"/>
      <c r="H50" s="218">
        <f>SUM(H5:H49)</f>
        <v>23180</v>
      </c>
      <c r="I50" s="248" t="s">
        <v>4</v>
      </c>
      <c r="J50" s="220"/>
    </row>
    <row r="52" spans="1:10" x14ac:dyDescent="0.55000000000000004">
      <c r="E52" s="162"/>
      <c r="F52" s="497"/>
      <c r="G52" s="162"/>
      <c r="H52" s="162"/>
      <c r="I52" s="162"/>
      <c r="J52" s="162"/>
    </row>
    <row r="53" spans="1:10" x14ac:dyDescent="0.55000000000000004">
      <c r="E53" s="589" t="s">
        <v>706</v>
      </c>
      <c r="F53" s="589"/>
      <c r="G53" s="589"/>
      <c r="H53" s="589"/>
    </row>
    <row r="54" spans="1:10" x14ac:dyDescent="0.55000000000000004">
      <c r="B54" s="519"/>
      <c r="C54" s="519"/>
      <c r="D54" s="519"/>
      <c r="E54" s="590" t="s">
        <v>705</v>
      </c>
      <c r="F54" s="590"/>
      <c r="G54" s="590"/>
      <c r="H54" s="590"/>
    </row>
    <row r="55" spans="1:10" x14ac:dyDescent="0.55000000000000004">
      <c r="E55" s="589" t="s">
        <v>715</v>
      </c>
      <c r="F55" s="589"/>
      <c r="G55" s="589"/>
      <c r="H55" s="589"/>
    </row>
  </sheetData>
  <mergeCells count="6">
    <mergeCell ref="E55:H55"/>
    <mergeCell ref="C16:D16"/>
    <mergeCell ref="A2:J2"/>
    <mergeCell ref="A1:J1"/>
    <mergeCell ref="E53:H53"/>
    <mergeCell ref="E54:H54"/>
  </mergeCells>
  <phoneticPr fontId="9" type="noConversion"/>
  <pageMargins left="0.82677165354330717" right="0.15748031496062992" top="0.51181102362204722" bottom="0.23622047244094491" header="0.51181102362204722" footer="0.27559055118110237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L48"/>
  <sheetViews>
    <sheetView workbookViewId="0">
      <selection activeCell="H10" sqref="H10"/>
    </sheetView>
  </sheetViews>
  <sheetFormatPr defaultRowHeight="24" x14ac:dyDescent="0.55000000000000004"/>
  <cols>
    <col min="1" max="1" width="5.125" style="1" customWidth="1"/>
    <col min="2" max="2" width="9" style="1"/>
    <col min="3" max="3" width="11.875" style="1" customWidth="1"/>
    <col min="4" max="4" width="16.75" style="1" customWidth="1"/>
    <col min="5" max="5" width="9" style="132" customWidth="1"/>
    <col min="6" max="6" width="7.75" style="34" customWidth="1"/>
    <col min="7" max="7" width="6.875" style="34" customWidth="1"/>
    <col min="8" max="8" width="11.375" style="41" customWidth="1"/>
    <col min="9" max="9" width="4.25" style="34" customWidth="1"/>
    <col min="10" max="10" width="15.375" style="1" customWidth="1"/>
    <col min="11" max="16384" width="9" style="1"/>
  </cols>
  <sheetData>
    <row r="1" spans="1:12" ht="30.75" x14ac:dyDescent="0.7">
      <c r="B1" s="32" t="s">
        <v>78</v>
      </c>
      <c r="C1" s="2"/>
      <c r="D1" s="2" t="s">
        <v>595</v>
      </c>
      <c r="E1" s="224"/>
      <c r="F1" s="33"/>
      <c r="G1" s="33"/>
    </row>
    <row r="2" spans="1:12" ht="33" x14ac:dyDescent="0.75">
      <c r="A2" s="588" t="s">
        <v>710</v>
      </c>
      <c r="B2" s="588"/>
      <c r="C2" s="588"/>
      <c r="D2" s="588"/>
      <c r="E2" s="588"/>
      <c r="F2" s="588"/>
      <c r="G2" s="588"/>
      <c r="H2" s="588"/>
      <c r="I2" s="588"/>
      <c r="J2" s="588"/>
    </row>
    <row r="3" spans="1:12" x14ac:dyDescent="0.55000000000000004">
      <c r="A3" s="3" t="s">
        <v>6</v>
      </c>
      <c r="B3" s="3" t="s">
        <v>80</v>
      </c>
      <c r="C3" s="4" t="s">
        <v>101</v>
      </c>
      <c r="D3" s="5" t="s">
        <v>82</v>
      </c>
      <c r="E3" s="181" t="s">
        <v>63</v>
      </c>
      <c r="F3" s="35"/>
      <c r="G3" s="3" t="s">
        <v>2</v>
      </c>
      <c r="H3" s="44" t="s">
        <v>84</v>
      </c>
      <c r="I3" s="8"/>
      <c r="J3" s="8" t="s">
        <v>5</v>
      </c>
    </row>
    <row r="4" spans="1:12" x14ac:dyDescent="0.55000000000000004">
      <c r="A4" s="9" t="s">
        <v>7</v>
      </c>
      <c r="B4" s="9"/>
      <c r="C4" s="10"/>
      <c r="D4" s="11"/>
      <c r="E4" s="143" t="s">
        <v>0</v>
      </c>
      <c r="F4" s="13" t="s">
        <v>1</v>
      </c>
      <c r="G4" s="9" t="s">
        <v>3</v>
      </c>
      <c r="H4" s="44" t="s">
        <v>4</v>
      </c>
      <c r="I4" s="35"/>
      <c r="J4" s="11"/>
    </row>
    <row r="5" spans="1:12" x14ac:dyDescent="0.55000000000000004">
      <c r="A5" s="15">
        <v>1</v>
      </c>
      <c r="B5" s="16">
        <v>101</v>
      </c>
      <c r="C5" s="17" t="s">
        <v>680</v>
      </c>
      <c r="D5" s="18" t="s">
        <v>681</v>
      </c>
      <c r="E5" s="117">
        <v>54</v>
      </c>
      <c r="F5" s="419">
        <v>67</v>
      </c>
      <c r="G5" s="115">
        <f t="shared" ref="G5" si="0">F5-E5</f>
        <v>13</v>
      </c>
      <c r="H5" s="79">
        <f t="shared" ref="H5:H7" si="1">G5*10</f>
        <v>130</v>
      </c>
      <c r="I5" s="53"/>
      <c r="J5" s="37"/>
      <c r="K5" s="1" t="s">
        <v>194</v>
      </c>
    </row>
    <row r="6" spans="1:12" s="132" customFormat="1" x14ac:dyDescent="0.55000000000000004">
      <c r="A6" s="119">
        <v>2</v>
      </c>
      <c r="B6" s="119">
        <v>102</v>
      </c>
      <c r="C6" s="133" t="s">
        <v>422</v>
      </c>
      <c r="D6" s="134"/>
      <c r="E6" s="117">
        <v>248</v>
      </c>
      <c r="F6" s="419">
        <v>248</v>
      </c>
      <c r="G6" s="115">
        <f t="shared" ref="G6:G7" si="2">F6-E6</f>
        <v>0</v>
      </c>
      <c r="H6" s="122">
        <f t="shared" si="1"/>
        <v>0</v>
      </c>
      <c r="I6" s="117"/>
      <c r="J6" s="140"/>
    </row>
    <row r="7" spans="1:12" s="132" customFormat="1" x14ac:dyDescent="0.55000000000000004">
      <c r="A7" s="347">
        <v>3</v>
      </c>
      <c r="B7" s="347">
        <v>103</v>
      </c>
      <c r="C7" s="348" t="s">
        <v>414</v>
      </c>
      <c r="D7" s="349"/>
      <c r="E7" s="349">
        <v>246</v>
      </c>
      <c r="F7" s="420">
        <v>246</v>
      </c>
      <c r="G7" s="350">
        <f t="shared" si="2"/>
        <v>0</v>
      </c>
      <c r="H7" s="351">
        <f t="shared" si="1"/>
        <v>0</v>
      </c>
      <c r="I7" s="352"/>
      <c r="J7" s="353"/>
    </row>
    <row r="8" spans="1:12" s="132" customFormat="1" x14ac:dyDescent="0.55000000000000004">
      <c r="A8" s="119">
        <v>4</v>
      </c>
      <c r="B8" s="119">
        <v>104</v>
      </c>
      <c r="C8" s="133" t="s">
        <v>384</v>
      </c>
      <c r="D8" s="134" t="s">
        <v>385</v>
      </c>
      <c r="E8" s="117">
        <v>1052</v>
      </c>
      <c r="F8" s="419">
        <v>1061</v>
      </c>
      <c r="G8" s="115">
        <f>F8-E8</f>
        <v>9</v>
      </c>
      <c r="H8" s="122">
        <f>G8*10</f>
        <v>90</v>
      </c>
      <c r="I8" s="141"/>
      <c r="J8" s="117"/>
    </row>
    <row r="9" spans="1:12" s="132" customFormat="1" x14ac:dyDescent="0.55000000000000004">
      <c r="A9" s="119">
        <v>5</v>
      </c>
      <c r="B9" s="119">
        <v>201</v>
      </c>
      <c r="C9" s="133" t="s">
        <v>115</v>
      </c>
      <c r="D9" s="134"/>
      <c r="E9" s="117">
        <v>765</v>
      </c>
      <c r="F9" s="419">
        <v>790</v>
      </c>
      <c r="G9" s="115">
        <f>F9-E9</f>
        <v>25</v>
      </c>
      <c r="H9" s="122">
        <f>G9*10</f>
        <v>250</v>
      </c>
      <c r="I9" s="121"/>
      <c r="J9" s="114"/>
      <c r="L9" s="174"/>
    </row>
    <row r="10" spans="1:12" s="132" customFormat="1" x14ac:dyDescent="0.55000000000000004">
      <c r="A10" s="119">
        <v>6</v>
      </c>
      <c r="B10" s="119">
        <v>202</v>
      </c>
      <c r="C10" s="133" t="s">
        <v>116</v>
      </c>
      <c r="D10" s="134"/>
      <c r="E10" s="117">
        <v>789</v>
      </c>
      <c r="F10" s="419">
        <v>789</v>
      </c>
      <c r="G10" s="115">
        <f>F10-E10</f>
        <v>0</v>
      </c>
      <c r="H10" s="122">
        <f>G10*10</f>
        <v>0</v>
      </c>
      <c r="I10" s="117"/>
      <c r="J10" s="114" t="s">
        <v>720</v>
      </c>
    </row>
    <row r="11" spans="1:12" s="132" customFormat="1" x14ac:dyDescent="0.55000000000000004">
      <c r="A11" s="119">
        <v>7</v>
      </c>
      <c r="B11" s="119">
        <v>203</v>
      </c>
      <c r="C11" s="133" t="s">
        <v>117</v>
      </c>
      <c r="D11" s="134"/>
      <c r="E11" s="117">
        <v>911</v>
      </c>
      <c r="F11" s="419">
        <v>914</v>
      </c>
      <c r="G11" s="115">
        <f t="shared" ref="G11:G26" si="3">F11-E11</f>
        <v>3</v>
      </c>
      <c r="H11" s="122">
        <f t="shared" ref="H11:H26" si="4">G11*10</f>
        <v>30</v>
      </c>
      <c r="I11" s="121"/>
      <c r="J11" s="134"/>
    </row>
    <row r="12" spans="1:12" s="132" customFormat="1" x14ac:dyDescent="0.55000000000000004">
      <c r="A12" s="119">
        <v>8</v>
      </c>
      <c r="B12" s="119">
        <v>204</v>
      </c>
      <c r="C12" s="133" t="s">
        <v>118</v>
      </c>
      <c r="D12" s="134"/>
      <c r="E12" s="117">
        <v>586</v>
      </c>
      <c r="F12" s="419">
        <v>590</v>
      </c>
      <c r="G12" s="115">
        <f t="shared" si="3"/>
        <v>4</v>
      </c>
      <c r="H12" s="122">
        <f t="shared" si="4"/>
        <v>40</v>
      </c>
      <c r="I12" s="117"/>
      <c r="J12" s="114"/>
    </row>
    <row r="13" spans="1:12" s="132" customFormat="1" x14ac:dyDescent="0.55000000000000004">
      <c r="A13" s="119">
        <v>9</v>
      </c>
      <c r="B13" s="119">
        <v>205</v>
      </c>
      <c r="C13" s="133" t="s">
        <v>119</v>
      </c>
      <c r="D13" s="134"/>
      <c r="E13" s="117">
        <v>731</v>
      </c>
      <c r="F13" s="419">
        <v>735</v>
      </c>
      <c r="G13" s="115">
        <f t="shared" si="3"/>
        <v>4</v>
      </c>
      <c r="H13" s="122">
        <f t="shared" si="4"/>
        <v>40</v>
      </c>
      <c r="I13" s="121"/>
      <c r="J13" s="134"/>
    </row>
    <row r="14" spans="1:12" s="132" customFormat="1" x14ac:dyDescent="0.55000000000000004">
      <c r="A14" s="119">
        <v>10</v>
      </c>
      <c r="B14" s="119">
        <v>206</v>
      </c>
      <c r="C14" s="138" t="s">
        <v>687</v>
      </c>
      <c r="D14" s="121"/>
      <c r="E14" s="117">
        <v>945</v>
      </c>
      <c r="F14" s="419">
        <v>954</v>
      </c>
      <c r="G14" s="115">
        <f t="shared" si="3"/>
        <v>9</v>
      </c>
      <c r="H14" s="122">
        <f t="shared" si="4"/>
        <v>90</v>
      </c>
      <c r="I14" s="117"/>
      <c r="J14" s="142" t="s">
        <v>454</v>
      </c>
      <c r="K14" s="132" t="s">
        <v>657</v>
      </c>
    </row>
    <row r="15" spans="1:12" s="132" customFormat="1" x14ac:dyDescent="0.55000000000000004">
      <c r="A15" s="119">
        <v>11</v>
      </c>
      <c r="B15" s="119">
        <v>207</v>
      </c>
      <c r="C15" s="133" t="s">
        <v>120</v>
      </c>
      <c r="D15" s="134"/>
      <c r="E15" s="117">
        <v>663</v>
      </c>
      <c r="F15" s="419">
        <v>665</v>
      </c>
      <c r="G15" s="115">
        <f t="shared" si="3"/>
        <v>2</v>
      </c>
      <c r="H15" s="122">
        <f t="shared" si="4"/>
        <v>20</v>
      </c>
      <c r="I15" s="121"/>
      <c r="J15" s="134"/>
    </row>
    <row r="16" spans="1:12" s="132" customFormat="1" x14ac:dyDescent="0.55000000000000004">
      <c r="A16" s="119">
        <v>12</v>
      </c>
      <c r="B16" s="119">
        <v>208</v>
      </c>
      <c r="C16" s="133" t="s">
        <v>121</v>
      </c>
      <c r="D16" s="134"/>
      <c r="E16" s="117">
        <v>680</v>
      </c>
      <c r="F16" s="419">
        <v>682</v>
      </c>
      <c r="G16" s="115">
        <f t="shared" si="3"/>
        <v>2</v>
      </c>
      <c r="H16" s="122">
        <f t="shared" si="4"/>
        <v>20</v>
      </c>
      <c r="I16" s="117"/>
      <c r="J16" s="117"/>
    </row>
    <row r="17" spans="1:11" s="132" customFormat="1" x14ac:dyDescent="0.55000000000000004">
      <c r="A17" s="119">
        <v>13</v>
      </c>
      <c r="B17" s="119">
        <v>209</v>
      </c>
      <c r="C17" s="133" t="s">
        <v>292</v>
      </c>
      <c r="D17" s="134"/>
      <c r="E17" s="117">
        <v>874</v>
      </c>
      <c r="F17" s="419">
        <v>877</v>
      </c>
      <c r="G17" s="115">
        <f t="shared" si="3"/>
        <v>3</v>
      </c>
      <c r="H17" s="122">
        <f t="shared" si="4"/>
        <v>30</v>
      </c>
      <c r="I17" s="121"/>
      <c r="J17" s="114"/>
    </row>
    <row r="18" spans="1:11" s="132" customFormat="1" x14ac:dyDescent="0.55000000000000004">
      <c r="A18" s="119">
        <v>14</v>
      </c>
      <c r="B18" s="119">
        <v>210</v>
      </c>
      <c r="C18" s="133" t="s">
        <v>122</v>
      </c>
      <c r="D18" s="134"/>
      <c r="E18" s="117">
        <v>97</v>
      </c>
      <c r="F18" s="419">
        <v>99</v>
      </c>
      <c r="G18" s="115">
        <f t="shared" si="3"/>
        <v>2</v>
      </c>
      <c r="H18" s="122">
        <f t="shared" si="4"/>
        <v>20</v>
      </c>
      <c r="I18" s="117"/>
      <c r="J18" s="114"/>
    </row>
    <row r="19" spans="1:11" s="132" customFormat="1" x14ac:dyDescent="0.55000000000000004">
      <c r="A19" s="119">
        <v>15</v>
      </c>
      <c r="B19" s="119">
        <v>301</v>
      </c>
      <c r="C19" s="133" t="s">
        <v>123</v>
      </c>
      <c r="D19" s="134"/>
      <c r="E19" s="117">
        <v>445</v>
      </c>
      <c r="F19" s="419">
        <v>448</v>
      </c>
      <c r="G19" s="115">
        <f t="shared" si="3"/>
        <v>3</v>
      </c>
      <c r="H19" s="122">
        <f t="shared" si="4"/>
        <v>30</v>
      </c>
      <c r="I19" s="121"/>
      <c r="J19" s="140" t="s">
        <v>664</v>
      </c>
    </row>
    <row r="20" spans="1:11" s="132" customFormat="1" x14ac:dyDescent="0.55000000000000004">
      <c r="A20" s="119">
        <v>16</v>
      </c>
      <c r="B20" s="119">
        <v>302</v>
      </c>
      <c r="C20" s="133" t="s">
        <v>124</v>
      </c>
      <c r="D20" s="134"/>
      <c r="E20" s="117">
        <v>583</v>
      </c>
      <c r="F20" s="419">
        <v>588</v>
      </c>
      <c r="G20" s="115">
        <f t="shared" si="3"/>
        <v>5</v>
      </c>
      <c r="H20" s="122">
        <f t="shared" si="4"/>
        <v>50</v>
      </c>
      <c r="I20" s="117"/>
      <c r="J20" s="117"/>
    </row>
    <row r="21" spans="1:11" s="132" customFormat="1" x14ac:dyDescent="0.55000000000000004">
      <c r="A21" s="119">
        <v>17</v>
      </c>
      <c r="B21" s="119">
        <v>303</v>
      </c>
      <c r="C21" s="133" t="s">
        <v>433</v>
      </c>
      <c r="D21" s="134"/>
      <c r="E21" s="117">
        <v>895</v>
      </c>
      <c r="F21" s="419">
        <v>900</v>
      </c>
      <c r="G21" s="119">
        <f t="shared" si="3"/>
        <v>5</v>
      </c>
      <c r="H21" s="120">
        <f t="shared" si="4"/>
        <v>50</v>
      </c>
      <c r="I21" s="117"/>
      <c r="J21" s="114"/>
    </row>
    <row r="22" spans="1:11" s="132" customFormat="1" x14ac:dyDescent="0.55000000000000004">
      <c r="A22" s="119">
        <v>18</v>
      </c>
      <c r="B22" s="115">
        <v>304</v>
      </c>
      <c r="C22" s="162" t="s">
        <v>504</v>
      </c>
      <c r="D22" s="139"/>
      <c r="E22" s="115">
        <v>1039</v>
      </c>
      <c r="F22" s="421">
        <v>1050</v>
      </c>
      <c r="G22" s="115">
        <f t="shared" si="3"/>
        <v>11</v>
      </c>
      <c r="H22" s="118">
        <f t="shared" si="4"/>
        <v>110</v>
      </c>
      <c r="I22" s="117"/>
      <c r="J22" s="114"/>
      <c r="K22" s="167"/>
    </row>
    <row r="23" spans="1:11" s="132" customFormat="1" x14ac:dyDescent="0.55000000000000004">
      <c r="A23" s="119">
        <v>19</v>
      </c>
      <c r="B23" s="119">
        <v>305</v>
      </c>
      <c r="C23" s="133" t="s">
        <v>125</v>
      </c>
      <c r="D23" s="134"/>
      <c r="E23" s="117">
        <v>1025</v>
      </c>
      <c r="F23" s="419">
        <v>1037</v>
      </c>
      <c r="G23" s="115">
        <f t="shared" si="3"/>
        <v>12</v>
      </c>
      <c r="H23" s="122">
        <f t="shared" si="4"/>
        <v>120</v>
      </c>
      <c r="I23" s="121"/>
      <c r="J23" s="114"/>
    </row>
    <row r="24" spans="1:11" s="132" customFormat="1" x14ac:dyDescent="0.55000000000000004">
      <c r="A24" s="119">
        <v>20</v>
      </c>
      <c r="B24" s="119">
        <v>306</v>
      </c>
      <c r="C24" s="133" t="s">
        <v>126</v>
      </c>
      <c r="D24" s="134"/>
      <c r="E24" s="117">
        <v>951</v>
      </c>
      <c r="F24" s="419">
        <v>952</v>
      </c>
      <c r="G24" s="115">
        <f t="shared" si="3"/>
        <v>1</v>
      </c>
      <c r="H24" s="122">
        <f t="shared" si="4"/>
        <v>10</v>
      </c>
      <c r="I24" s="117"/>
      <c r="J24" s="134"/>
    </row>
    <row r="25" spans="1:11" s="132" customFormat="1" x14ac:dyDescent="0.55000000000000004">
      <c r="A25" s="119">
        <v>21</v>
      </c>
      <c r="B25" s="119">
        <v>307</v>
      </c>
      <c r="C25" s="133" t="s">
        <v>127</v>
      </c>
      <c r="D25" s="134"/>
      <c r="E25" s="117">
        <v>650</v>
      </c>
      <c r="F25" s="419">
        <v>660</v>
      </c>
      <c r="G25" s="115">
        <f t="shared" si="3"/>
        <v>10</v>
      </c>
      <c r="H25" s="122">
        <f t="shared" si="4"/>
        <v>100</v>
      </c>
      <c r="I25" s="121"/>
      <c r="J25" s="114" t="s">
        <v>408</v>
      </c>
    </row>
    <row r="26" spans="1:11" s="132" customFormat="1" x14ac:dyDescent="0.55000000000000004">
      <c r="A26" s="119">
        <v>22</v>
      </c>
      <c r="B26" s="119">
        <v>308</v>
      </c>
      <c r="C26" s="133" t="s">
        <v>370</v>
      </c>
      <c r="D26" s="134"/>
      <c r="E26" s="117">
        <v>1448</v>
      </c>
      <c r="F26" s="419">
        <v>1458</v>
      </c>
      <c r="G26" s="115">
        <f t="shared" si="3"/>
        <v>10</v>
      </c>
      <c r="H26" s="122">
        <f t="shared" si="4"/>
        <v>100</v>
      </c>
      <c r="I26" s="117"/>
      <c r="J26" s="114"/>
    </row>
    <row r="27" spans="1:11" s="132" customFormat="1" x14ac:dyDescent="0.55000000000000004">
      <c r="A27" s="119">
        <v>23</v>
      </c>
      <c r="B27" s="119">
        <v>309</v>
      </c>
      <c r="C27" s="133" t="s">
        <v>128</v>
      </c>
      <c r="D27" s="134"/>
      <c r="E27" s="117">
        <v>740</v>
      </c>
      <c r="F27" s="419">
        <v>745</v>
      </c>
      <c r="G27" s="115">
        <f>F27-E27</f>
        <v>5</v>
      </c>
      <c r="H27" s="122">
        <f>G27*10</f>
        <v>50</v>
      </c>
      <c r="I27" s="121"/>
      <c r="J27" s="114"/>
    </row>
    <row r="28" spans="1:11" s="132" customFormat="1" x14ac:dyDescent="0.55000000000000004">
      <c r="A28" s="119">
        <v>24</v>
      </c>
      <c r="B28" s="119">
        <v>310</v>
      </c>
      <c r="C28" s="133" t="s">
        <v>129</v>
      </c>
      <c r="D28" s="134"/>
      <c r="E28" s="117">
        <v>1462</v>
      </c>
      <c r="F28" s="419">
        <v>1473</v>
      </c>
      <c r="G28" s="115">
        <f>F28-E28</f>
        <v>11</v>
      </c>
      <c r="H28" s="122">
        <f>G28*10</f>
        <v>110</v>
      </c>
      <c r="I28" s="117"/>
      <c r="J28" s="134"/>
    </row>
    <row r="29" spans="1:11" s="132" customFormat="1" x14ac:dyDescent="0.55000000000000004">
      <c r="A29" s="119">
        <v>25</v>
      </c>
      <c r="B29" s="119">
        <v>401</v>
      </c>
      <c r="C29" s="133" t="s">
        <v>293</v>
      </c>
      <c r="D29" s="134"/>
      <c r="E29" s="117">
        <v>447</v>
      </c>
      <c r="F29" s="419">
        <v>450</v>
      </c>
      <c r="G29" s="115">
        <f>F29-E29</f>
        <v>3</v>
      </c>
      <c r="H29" s="122">
        <f>G29*10</f>
        <v>30</v>
      </c>
      <c r="I29" s="121"/>
      <c r="J29" s="114"/>
    </row>
    <row r="30" spans="1:11" s="132" customFormat="1" x14ac:dyDescent="0.55000000000000004">
      <c r="A30" s="119">
        <v>26</v>
      </c>
      <c r="B30" s="119">
        <v>402</v>
      </c>
      <c r="C30" s="130" t="s">
        <v>130</v>
      </c>
      <c r="D30" s="131"/>
      <c r="E30" s="117">
        <v>725</v>
      </c>
      <c r="F30" s="419">
        <v>726</v>
      </c>
      <c r="G30" s="115">
        <f>F30-E30</f>
        <v>1</v>
      </c>
      <c r="H30" s="122">
        <f>G30*10</f>
        <v>10</v>
      </c>
      <c r="I30" s="117"/>
      <c r="J30" s="140"/>
    </row>
    <row r="31" spans="1:11" s="132" customFormat="1" x14ac:dyDescent="0.55000000000000004">
      <c r="A31" s="119">
        <v>27</v>
      </c>
      <c r="B31" s="119">
        <v>403</v>
      </c>
      <c r="C31" s="133" t="s">
        <v>131</v>
      </c>
      <c r="D31" s="135"/>
      <c r="E31" s="119">
        <v>565</v>
      </c>
      <c r="F31" s="417">
        <v>569</v>
      </c>
      <c r="G31" s="119">
        <f>F31-E31</f>
        <v>4</v>
      </c>
      <c r="H31" s="120">
        <f>G31*10</f>
        <v>40</v>
      </c>
      <c r="I31" s="117"/>
      <c r="J31" s="134"/>
    </row>
    <row r="32" spans="1:11" x14ac:dyDescent="0.55000000000000004">
      <c r="A32" s="31"/>
      <c r="B32" s="31"/>
      <c r="C32" s="28"/>
      <c r="D32" s="28"/>
      <c r="E32" s="498"/>
      <c r="F32" s="31"/>
      <c r="G32" s="31"/>
      <c r="H32" s="84"/>
      <c r="I32" s="31"/>
      <c r="J32" s="28"/>
    </row>
    <row r="33" spans="1:10" ht="33" x14ac:dyDescent="0.75">
      <c r="A33" s="588" t="s">
        <v>710</v>
      </c>
      <c r="B33" s="588"/>
      <c r="C33" s="588"/>
      <c r="D33" s="588"/>
      <c r="E33" s="588"/>
      <c r="F33" s="588"/>
      <c r="G33" s="588"/>
      <c r="H33" s="588"/>
      <c r="I33" s="588"/>
      <c r="J33" s="588"/>
    </row>
    <row r="34" spans="1:10" x14ac:dyDescent="0.55000000000000004">
      <c r="A34" s="3" t="s">
        <v>6</v>
      </c>
      <c r="B34" s="3" t="s">
        <v>80</v>
      </c>
      <c r="C34" s="4" t="s">
        <v>81</v>
      </c>
      <c r="D34" s="5" t="s">
        <v>82</v>
      </c>
      <c r="E34" s="181" t="s">
        <v>63</v>
      </c>
      <c r="F34" s="170"/>
      <c r="G34" s="3" t="s">
        <v>2</v>
      </c>
      <c r="H34" s="70" t="s">
        <v>84</v>
      </c>
      <c r="I34" s="8"/>
      <c r="J34" s="8" t="s">
        <v>5</v>
      </c>
    </row>
    <row r="35" spans="1:10" x14ac:dyDescent="0.55000000000000004">
      <c r="A35" s="9" t="s">
        <v>7</v>
      </c>
      <c r="B35" s="9"/>
      <c r="C35" s="10"/>
      <c r="D35" s="11"/>
      <c r="E35" s="143" t="s">
        <v>0</v>
      </c>
      <c r="F35" s="169" t="s">
        <v>1</v>
      </c>
      <c r="G35" s="9" t="s">
        <v>3</v>
      </c>
      <c r="H35" s="70" t="s">
        <v>4</v>
      </c>
      <c r="I35" s="35"/>
      <c r="J35" s="11"/>
    </row>
    <row r="36" spans="1:10" s="132" customFormat="1" x14ac:dyDescent="0.55000000000000004">
      <c r="A36" s="119">
        <v>28</v>
      </c>
      <c r="B36" s="115">
        <v>404</v>
      </c>
      <c r="C36" s="145" t="s">
        <v>394</v>
      </c>
      <c r="D36" s="139" t="s">
        <v>395</v>
      </c>
      <c r="E36" s="114">
        <v>668</v>
      </c>
      <c r="F36" s="422">
        <v>674</v>
      </c>
      <c r="G36" s="115">
        <f t="shared" ref="G36:G42" si="5">F36-E36</f>
        <v>6</v>
      </c>
      <c r="H36" s="122">
        <f t="shared" ref="H36:H42" si="6">G36*10</f>
        <v>60</v>
      </c>
      <c r="I36" s="121"/>
      <c r="J36" s="114"/>
    </row>
    <row r="37" spans="1:10" s="132" customFormat="1" x14ac:dyDescent="0.55000000000000004">
      <c r="A37" s="119">
        <v>29</v>
      </c>
      <c r="B37" s="119">
        <v>405</v>
      </c>
      <c r="C37" s="133" t="s">
        <v>132</v>
      </c>
      <c r="D37" s="134"/>
      <c r="E37" s="117">
        <v>288</v>
      </c>
      <c r="F37" s="419">
        <v>290</v>
      </c>
      <c r="G37" s="115">
        <f t="shared" si="5"/>
        <v>2</v>
      </c>
      <c r="H37" s="122">
        <f t="shared" si="6"/>
        <v>20</v>
      </c>
      <c r="I37" s="117"/>
      <c r="J37" s="117"/>
    </row>
    <row r="38" spans="1:10" x14ac:dyDescent="0.55000000000000004">
      <c r="A38" s="23">
        <v>30</v>
      </c>
      <c r="B38" s="23">
        <v>406</v>
      </c>
      <c r="C38" s="24" t="s">
        <v>133</v>
      </c>
      <c r="D38" s="25"/>
      <c r="E38" s="121">
        <v>613</v>
      </c>
      <c r="F38" s="423">
        <v>615</v>
      </c>
      <c r="G38" s="16">
        <f t="shared" si="5"/>
        <v>2</v>
      </c>
      <c r="H38" s="79">
        <f t="shared" si="6"/>
        <v>20</v>
      </c>
      <c r="I38" s="47"/>
      <c r="J38" s="47"/>
    </row>
    <row r="39" spans="1:10" x14ac:dyDescent="0.55000000000000004">
      <c r="A39" s="15">
        <v>31</v>
      </c>
      <c r="B39" s="15">
        <v>407</v>
      </c>
      <c r="C39" s="22" t="s">
        <v>134</v>
      </c>
      <c r="D39" s="20"/>
      <c r="E39" s="119">
        <v>878</v>
      </c>
      <c r="F39" s="417">
        <v>885</v>
      </c>
      <c r="G39" s="16">
        <f t="shared" si="5"/>
        <v>7</v>
      </c>
      <c r="H39" s="79">
        <f t="shared" si="6"/>
        <v>70</v>
      </c>
      <c r="I39" s="40"/>
      <c r="J39" s="40"/>
    </row>
    <row r="40" spans="1:10" s="132" customFormat="1" x14ac:dyDescent="0.55000000000000004">
      <c r="A40" s="119">
        <v>32</v>
      </c>
      <c r="B40" s="119">
        <v>408</v>
      </c>
      <c r="C40" s="133" t="s">
        <v>596</v>
      </c>
      <c r="D40" s="134" t="s">
        <v>612</v>
      </c>
      <c r="E40" s="117">
        <v>436</v>
      </c>
      <c r="F40" s="419">
        <v>437</v>
      </c>
      <c r="G40" s="115">
        <f t="shared" si="5"/>
        <v>1</v>
      </c>
      <c r="H40" s="122">
        <f t="shared" si="6"/>
        <v>10</v>
      </c>
      <c r="I40" s="121"/>
      <c r="J40" s="142"/>
    </row>
    <row r="41" spans="1:10" s="132" customFormat="1" x14ac:dyDescent="0.55000000000000004">
      <c r="A41" s="354">
        <v>33</v>
      </c>
      <c r="B41" s="354">
        <v>409</v>
      </c>
      <c r="C41" s="355" t="s">
        <v>414</v>
      </c>
      <c r="D41" s="356"/>
      <c r="E41" s="356"/>
      <c r="F41" s="424"/>
      <c r="G41" s="350"/>
      <c r="H41" s="351">
        <f t="shared" si="6"/>
        <v>0</v>
      </c>
      <c r="I41" s="356"/>
      <c r="J41" s="353" t="s">
        <v>634</v>
      </c>
    </row>
    <row r="42" spans="1:10" x14ac:dyDescent="0.55000000000000004">
      <c r="A42" s="15">
        <v>34</v>
      </c>
      <c r="B42" s="15">
        <v>410</v>
      </c>
      <c r="C42" s="22" t="s">
        <v>135</v>
      </c>
      <c r="D42" s="20"/>
      <c r="E42" s="117">
        <v>705</v>
      </c>
      <c r="F42" s="419">
        <v>714</v>
      </c>
      <c r="G42" s="15">
        <f t="shared" si="5"/>
        <v>9</v>
      </c>
      <c r="H42" s="83">
        <f t="shared" si="6"/>
        <v>90</v>
      </c>
      <c r="I42" s="40"/>
      <c r="J42" s="40"/>
    </row>
    <row r="43" spans="1:10" s="32" customFormat="1" ht="27.75" x14ac:dyDescent="0.65">
      <c r="A43" s="56"/>
      <c r="B43" s="56"/>
      <c r="C43" s="57" t="s">
        <v>290</v>
      </c>
      <c r="D43" s="57"/>
      <c r="E43" s="215"/>
      <c r="F43" s="61"/>
      <c r="G43" s="61"/>
      <c r="H43" s="425">
        <f>SUM(H5:H42)</f>
        <v>1840</v>
      </c>
      <c r="I43" s="91"/>
      <c r="J43" s="499" t="s">
        <v>4</v>
      </c>
    </row>
    <row r="45" spans="1:10" x14ac:dyDescent="0.55000000000000004">
      <c r="E45" s="162"/>
      <c r="F45" s="31"/>
      <c r="G45" s="31"/>
      <c r="H45" s="49"/>
      <c r="I45" s="31"/>
      <c r="J45" s="28"/>
    </row>
    <row r="46" spans="1:10" x14ac:dyDescent="0.55000000000000004">
      <c r="E46" s="589" t="s">
        <v>697</v>
      </c>
      <c r="F46" s="589"/>
      <c r="G46" s="589"/>
      <c r="H46" s="589"/>
    </row>
    <row r="47" spans="1:10" x14ac:dyDescent="0.55000000000000004">
      <c r="E47" s="590" t="s">
        <v>698</v>
      </c>
      <c r="F47" s="590"/>
      <c r="G47" s="590"/>
      <c r="H47" s="590"/>
    </row>
    <row r="48" spans="1:10" x14ac:dyDescent="0.55000000000000004">
      <c r="E48" s="589" t="s">
        <v>716</v>
      </c>
      <c r="F48" s="589"/>
      <c r="G48" s="589"/>
      <c r="H48" s="589"/>
    </row>
  </sheetData>
  <mergeCells count="5">
    <mergeCell ref="A2:J2"/>
    <mergeCell ref="A33:J33"/>
    <mergeCell ref="E46:H46"/>
    <mergeCell ref="E47:H47"/>
    <mergeCell ref="E48:H48"/>
  </mergeCells>
  <phoneticPr fontId="9" type="noConversion"/>
  <pageMargins left="0.43307086614173229" right="0.15748031496062992" top="0.51181102362204722" bottom="0.23622047244094491" header="0.51181102362204722" footer="0.27559055118110237"/>
  <pageSetup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K47"/>
  <sheetViews>
    <sheetView workbookViewId="0">
      <selection activeCell="M41" sqref="M41"/>
    </sheetView>
  </sheetViews>
  <sheetFormatPr defaultRowHeight="24" x14ac:dyDescent="0.55000000000000004"/>
  <cols>
    <col min="1" max="1" width="5.125" style="132" customWidth="1"/>
    <col min="2" max="2" width="7.625" style="132" customWidth="1"/>
    <col min="3" max="3" width="11.875" style="132" customWidth="1"/>
    <col min="4" max="4" width="15.625" style="132" customWidth="1"/>
    <col min="5" max="6" width="9" style="132"/>
    <col min="7" max="7" width="7.125" style="132" customWidth="1"/>
    <col min="8" max="8" width="14" style="132" bestFit="1" customWidth="1"/>
    <col min="9" max="9" width="1.25" style="132" customWidth="1"/>
    <col min="10" max="10" width="15.375" style="132" customWidth="1"/>
    <col min="11" max="16384" width="9" style="1"/>
  </cols>
  <sheetData>
    <row r="1" spans="1:11" ht="30.75" x14ac:dyDescent="0.7">
      <c r="A1" s="616" t="s">
        <v>114</v>
      </c>
      <c r="B1" s="617"/>
      <c r="C1" s="617"/>
      <c r="D1" s="617"/>
      <c r="E1" s="617"/>
      <c r="F1" s="617"/>
      <c r="G1" s="617"/>
      <c r="H1" s="617"/>
      <c r="I1" s="617"/>
      <c r="J1" s="617"/>
    </row>
    <row r="2" spans="1:11" ht="27.75" x14ac:dyDescent="0.65">
      <c r="A2" s="603" t="s">
        <v>714</v>
      </c>
      <c r="B2" s="603"/>
      <c r="C2" s="603"/>
      <c r="D2" s="603"/>
      <c r="E2" s="603"/>
      <c r="F2" s="603"/>
      <c r="G2" s="603"/>
      <c r="H2" s="603"/>
      <c r="I2" s="603"/>
      <c r="J2" s="603"/>
    </row>
    <row r="3" spans="1:11" x14ac:dyDescent="0.55000000000000004">
      <c r="A3" s="180" t="s">
        <v>6</v>
      </c>
      <c r="B3" s="180" t="s">
        <v>80</v>
      </c>
      <c r="C3" s="225" t="s">
        <v>113</v>
      </c>
      <c r="D3" s="182" t="s">
        <v>82</v>
      </c>
      <c r="E3" s="181" t="s">
        <v>63</v>
      </c>
      <c r="F3" s="212"/>
      <c r="G3" s="180" t="s">
        <v>2</v>
      </c>
      <c r="H3" s="181" t="s">
        <v>64</v>
      </c>
      <c r="I3" s="182"/>
      <c r="J3" s="183" t="s">
        <v>5</v>
      </c>
    </row>
    <row r="4" spans="1:11" x14ac:dyDescent="0.55000000000000004">
      <c r="A4" s="150" t="s">
        <v>7</v>
      </c>
      <c r="B4" s="150"/>
      <c r="C4" s="184"/>
      <c r="D4" s="189"/>
      <c r="E4" s="143" t="s">
        <v>0</v>
      </c>
      <c r="F4" s="186" t="s">
        <v>1</v>
      </c>
      <c r="G4" s="150" t="s">
        <v>3</v>
      </c>
      <c r="H4" s="187" t="s">
        <v>4</v>
      </c>
      <c r="I4" s="188"/>
      <c r="J4" s="189"/>
    </row>
    <row r="5" spans="1:11" s="132" customFormat="1" x14ac:dyDescent="0.55000000000000004">
      <c r="A5" s="119">
        <v>1</v>
      </c>
      <c r="B5" s="115">
        <v>101</v>
      </c>
      <c r="C5" s="145" t="s">
        <v>680</v>
      </c>
      <c r="D5" s="139" t="s">
        <v>682</v>
      </c>
      <c r="E5" s="114">
        <v>1476</v>
      </c>
      <c r="F5" s="435">
        <v>1702</v>
      </c>
      <c r="G5" s="115">
        <f>F5-E5</f>
        <v>226</v>
      </c>
      <c r="H5" s="118">
        <f>G5*5</f>
        <v>1130</v>
      </c>
      <c r="I5" s="175"/>
      <c r="J5" s="114"/>
      <c r="K5" s="132" t="s">
        <v>194</v>
      </c>
    </row>
    <row r="6" spans="1:11" x14ac:dyDescent="0.55000000000000004">
      <c r="A6" s="119">
        <v>2</v>
      </c>
      <c r="B6" s="119">
        <v>102</v>
      </c>
      <c r="C6" s="133" t="s">
        <v>422</v>
      </c>
      <c r="D6" s="134"/>
      <c r="E6" s="117">
        <v>48</v>
      </c>
      <c r="F6" s="125">
        <v>48</v>
      </c>
      <c r="G6" s="115">
        <f t="shared" ref="G6:G12" si="0">F6-E6</f>
        <v>0</v>
      </c>
      <c r="H6" s="118">
        <f t="shared" ref="H6:H31" si="1">G6*5</f>
        <v>0</v>
      </c>
      <c r="I6" s="139"/>
      <c r="J6" s="244"/>
    </row>
    <row r="7" spans="1:11" s="126" customFormat="1" x14ac:dyDescent="0.55000000000000004">
      <c r="A7" s="347">
        <v>3</v>
      </c>
      <c r="B7" s="347">
        <v>103</v>
      </c>
      <c r="C7" s="348" t="s">
        <v>414</v>
      </c>
      <c r="D7" s="356"/>
      <c r="E7" s="493">
        <v>0</v>
      </c>
      <c r="F7" s="439">
        <v>0</v>
      </c>
      <c r="G7" s="350">
        <f t="shared" si="0"/>
        <v>0</v>
      </c>
      <c r="H7" s="359">
        <f t="shared" si="1"/>
        <v>0</v>
      </c>
      <c r="I7" s="402"/>
      <c r="J7" s="403"/>
    </row>
    <row r="8" spans="1:11" x14ac:dyDescent="0.55000000000000004">
      <c r="A8" s="119">
        <v>4</v>
      </c>
      <c r="B8" s="119">
        <v>104</v>
      </c>
      <c r="C8" s="133" t="s">
        <v>384</v>
      </c>
      <c r="D8" s="134" t="s">
        <v>491</v>
      </c>
      <c r="E8" s="114">
        <v>4493</v>
      </c>
      <c r="F8" s="435">
        <v>4590</v>
      </c>
      <c r="G8" s="115">
        <f t="shared" si="0"/>
        <v>97</v>
      </c>
      <c r="H8" s="118">
        <f t="shared" si="1"/>
        <v>485</v>
      </c>
      <c r="I8" s="134"/>
      <c r="J8" s="117"/>
    </row>
    <row r="9" spans="1:11" x14ac:dyDescent="0.55000000000000004">
      <c r="A9" s="119">
        <v>5</v>
      </c>
      <c r="B9" s="119">
        <v>201</v>
      </c>
      <c r="C9" s="133" t="s">
        <v>136</v>
      </c>
      <c r="D9" s="134"/>
      <c r="E9" s="500">
        <v>1283</v>
      </c>
      <c r="F9" s="440">
        <v>1283</v>
      </c>
      <c r="G9" s="115">
        <f t="shared" si="0"/>
        <v>0</v>
      </c>
      <c r="H9" s="118">
        <f t="shared" si="1"/>
        <v>0</v>
      </c>
      <c r="I9" s="175"/>
      <c r="J9" s="117" t="s">
        <v>408</v>
      </c>
    </row>
    <row r="10" spans="1:11" x14ac:dyDescent="0.55000000000000004">
      <c r="A10" s="119">
        <v>6</v>
      </c>
      <c r="B10" s="119">
        <v>202</v>
      </c>
      <c r="C10" s="133" t="s">
        <v>137</v>
      </c>
      <c r="D10" s="134"/>
      <c r="E10" s="500">
        <v>1078</v>
      </c>
      <c r="F10" s="440">
        <v>1078</v>
      </c>
      <c r="G10" s="115">
        <f t="shared" si="0"/>
        <v>0</v>
      </c>
      <c r="H10" s="118">
        <f t="shared" si="1"/>
        <v>0</v>
      </c>
      <c r="I10" s="134"/>
      <c r="J10" s="117" t="s">
        <v>408</v>
      </c>
    </row>
    <row r="11" spans="1:11" x14ac:dyDescent="0.55000000000000004">
      <c r="A11" s="119">
        <v>7</v>
      </c>
      <c r="B11" s="119">
        <v>203</v>
      </c>
      <c r="C11" s="133" t="s">
        <v>138</v>
      </c>
      <c r="D11" s="134"/>
      <c r="E11" s="117">
        <v>6591</v>
      </c>
      <c r="F11" s="125">
        <v>6592</v>
      </c>
      <c r="G11" s="115">
        <f t="shared" si="0"/>
        <v>1</v>
      </c>
      <c r="H11" s="118">
        <f t="shared" si="1"/>
        <v>5</v>
      </c>
      <c r="I11" s="175"/>
      <c r="J11" s="134"/>
    </row>
    <row r="12" spans="1:11" x14ac:dyDescent="0.55000000000000004">
      <c r="A12" s="119">
        <v>8</v>
      </c>
      <c r="B12" s="119">
        <v>204</v>
      </c>
      <c r="C12" s="133" t="s">
        <v>139</v>
      </c>
      <c r="D12" s="134"/>
      <c r="E12" s="117">
        <v>3454</v>
      </c>
      <c r="F12" s="125">
        <v>3623</v>
      </c>
      <c r="G12" s="115">
        <f t="shared" si="0"/>
        <v>169</v>
      </c>
      <c r="H12" s="118">
        <f t="shared" si="1"/>
        <v>845</v>
      </c>
      <c r="I12" s="134"/>
      <c r="J12" s="117"/>
    </row>
    <row r="13" spans="1:11" x14ac:dyDescent="0.55000000000000004">
      <c r="A13" s="119">
        <v>9</v>
      </c>
      <c r="B13" s="119">
        <v>205</v>
      </c>
      <c r="C13" s="133" t="s">
        <v>140</v>
      </c>
      <c r="D13" s="134"/>
      <c r="E13" s="117">
        <v>5525</v>
      </c>
      <c r="F13" s="125">
        <v>5764</v>
      </c>
      <c r="G13" s="115">
        <f t="shared" ref="G13:G20" si="2">F13-E13</f>
        <v>239</v>
      </c>
      <c r="H13" s="118">
        <f t="shared" si="1"/>
        <v>1195</v>
      </c>
      <c r="I13" s="175"/>
      <c r="J13" s="121"/>
    </row>
    <row r="14" spans="1:11" x14ac:dyDescent="0.55000000000000004">
      <c r="A14" s="119">
        <v>10</v>
      </c>
      <c r="B14" s="119">
        <v>206</v>
      </c>
      <c r="C14" s="146" t="s">
        <v>686</v>
      </c>
      <c r="D14" s="134"/>
      <c r="E14" s="117">
        <v>2693</v>
      </c>
      <c r="F14" s="125">
        <v>2796</v>
      </c>
      <c r="G14" s="115">
        <f t="shared" si="2"/>
        <v>103</v>
      </c>
      <c r="H14" s="118">
        <f t="shared" si="1"/>
        <v>515</v>
      </c>
      <c r="I14" s="134"/>
      <c r="J14" s="249" t="s">
        <v>519</v>
      </c>
    </row>
    <row r="15" spans="1:11" x14ac:dyDescent="0.55000000000000004">
      <c r="A15" s="119">
        <v>11</v>
      </c>
      <c r="B15" s="119">
        <v>207</v>
      </c>
      <c r="C15" s="133" t="s">
        <v>141</v>
      </c>
      <c r="D15" s="134"/>
      <c r="E15" s="117">
        <v>1768</v>
      </c>
      <c r="F15" s="125">
        <v>1804</v>
      </c>
      <c r="G15" s="115">
        <f t="shared" si="2"/>
        <v>36</v>
      </c>
      <c r="H15" s="118">
        <f t="shared" si="1"/>
        <v>180</v>
      </c>
      <c r="I15" s="175"/>
      <c r="J15" s="134"/>
    </row>
    <row r="16" spans="1:11" x14ac:dyDescent="0.55000000000000004">
      <c r="A16" s="119">
        <v>12</v>
      </c>
      <c r="B16" s="119">
        <v>208</v>
      </c>
      <c r="C16" s="133" t="s">
        <v>142</v>
      </c>
      <c r="D16" s="134"/>
      <c r="E16" s="117">
        <v>1021</v>
      </c>
      <c r="F16" s="125">
        <v>1075</v>
      </c>
      <c r="G16" s="115">
        <f t="shared" si="2"/>
        <v>54</v>
      </c>
      <c r="H16" s="118">
        <f t="shared" si="1"/>
        <v>270</v>
      </c>
      <c r="I16" s="134"/>
      <c r="J16" s="134"/>
    </row>
    <row r="17" spans="1:10" x14ac:dyDescent="0.55000000000000004">
      <c r="A17" s="119">
        <v>13</v>
      </c>
      <c r="B17" s="119">
        <v>209</v>
      </c>
      <c r="C17" s="133" t="s">
        <v>294</v>
      </c>
      <c r="D17" s="134"/>
      <c r="E17" s="117">
        <v>2705</v>
      </c>
      <c r="F17" s="125">
        <v>2764</v>
      </c>
      <c r="G17" s="115">
        <f t="shared" si="2"/>
        <v>59</v>
      </c>
      <c r="H17" s="118">
        <f t="shared" si="1"/>
        <v>295</v>
      </c>
      <c r="I17" s="175"/>
      <c r="J17" s="114"/>
    </row>
    <row r="18" spans="1:10" x14ac:dyDescent="0.55000000000000004">
      <c r="A18" s="119">
        <v>14</v>
      </c>
      <c r="B18" s="119">
        <v>210</v>
      </c>
      <c r="C18" s="133" t="s">
        <v>143</v>
      </c>
      <c r="D18" s="134"/>
      <c r="E18" s="117">
        <v>1016</v>
      </c>
      <c r="F18" s="125">
        <v>1055</v>
      </c>
      <c r="G18" s="115">
        <f t="shared" si="2"/>
        <v>39</v>
      </c>
      <c r="H18" s="118">
        <f t="shared" si="1"/>
        <v>195</v>
      </c>
      <c r="I18" s="134"/>
      <c r="J18" s="114"/>
    </row>
    <row r="19" spans="1:10" x14ac:dyDescent="0.55000000000000004">
      <c r="A19" s="119">
        <v>15</v>
      </c>
      <c r="B19" s="119">
        <v>301</v>
      </c>
      <c r="C19" s="133" t="s">
        <v>144</v>
      </c>
      <c r="D19" s="134"/>
      <c r="E19" s="117">
        <v>2982</v>
      </c>
      <c r="F19" s="125">
        <v>3111</v>
      </c>
      <c r="G19" s="115">
        <f t="shared" si="2"/>
        <v>129</v>
      </c>
      <c r="H19" s="118">
        <f t="shared" si="1"/>
        <v>645</v>
      </c>
      <c r="I19" s="175"/>
      <c r="J19" s="140"/>
    </row>
    <row r="20" spans="1:10" x14ac:dyDescent="0.55000000000000004">
      <c r="A20" s="119">
        <v>16</v>
      </c>
      <c r="B20" s="119">
        <v>302</v>
      </c>
      <c r="C20" s="133" t="s">
        <v>145</v>
      </c>
      <c r="D20" s="134"/>
      <c r="E20" s="117">
        <v>10915</v>
      </c>
      <c r="F20" s="125">
        <v>11124</v>
      </c>
      <c r="G20" s="115">
        <f t="shared" si="2"/>
        <v>209</v>
      </c>
      <c r="H20" s="118">
        <f t="shared" si="1"/>
        <v>1045</v>
      </c>
      <c r="I20" s="134"/>
      <c r="J20" s="230"/>
    </row>
    <row r="21" spans="1:10" x14ac:dyDescent="0.55000000000000004">
      <c r="A21" s="119">
        <v>17</v>
      </c>
      <c r="B21" s="119">
        <v>303</v>
      </c>
      <c r="C21" s="133" t="s">
        <v>434</v>
      </c>
      <c r="D21" s="134"/>
      <c r="E21" s="117">
        <v>3110</v>
      </c>
      <c r="F21" s="125">
        <v>3190</v>
      </c>
      <c r="G21" s="115">
        <f>F21-E21</f>
        <v>80</v>
      </c>
      <c r="H21" s="118">
        <f>G21*5</f>
        <v>400</v>
      </c>
      <c r="I21" s="175"/>
      <c r="J21" s="134"/>
    </row>
    <row r="22" spans="1:10" x14ac:dyDescent="0.55000000000000004">
      <c r="A22" s="119">
        <v>18</v>
      </c>
      <c r="B22" s="119">
        <v>304</v>
      </c>
      <c r="C22" s="162" t="s">
        <v>505</v>
      </c>
      <c r="D22" s="139"/>
      <c r="E22" s="117">
        <v>4109</v>
      </c>
      <c r="F22" s="125">
        <v>4278</v>
      </c>
      <c r="G22" s="115">
        <f t="shared" ref="G22:G28" si="3">F22-E22</f>
        <v>169</v>
      </c>
      <c r="H22" s="118">
        <f t="shared" si="1"/>
        <v>845</v>
      </c>
      <c r="I22" s="134"/>
      <c r="J22" s="134"/>
    </row>
    <row r="23" spans="1:10" x14ac:dyDescent="0.55000000000000004">
      <c r="A23" s="119">
        <v>19</v>
      </c>
      <c r="B23" s="119">
        <v>305</v>
      </c>
      <c r="C23" s="133" t="s">
        <v>146</v>
      </c>
      <c r="D23" s="134"/>
      <c r="E23" s="117">
        <v>5374</v>
      </c>
      <c r="F23" s="125">
        <v>5494</v>
      </c>
      <c r="G23" s="115">
        <f t="shared" si="3"/>
        <v>120</v>
      </c>
      <c r="H23" s="118">
        <f t="shared" si="1"/>
        <v>600</v>
      </c>
      <c r="I23" s="175"/>
      <c r="J23" s="114"/>
    </row>
    <row r="24" spans="1:10" x14ac:dyDescent="0.55000000000000004">
      <c r="A24" s="119">
        <v>20</v>
      </c>
      <c r="B24" s="119">
        <v>306</v>
      </c>
      <c r="C24" s="133" t="s">
        <v>147</v>
      </c>
      <c r="D24" s="134"/>
      <c r="E24" s="117">
        <v>3463</v>
      </c>
      <c r="F24" s="125">
        <v>3497</v>
      </c>
      <c r="G24" s="115">
        <f t="shared" si="3"/>
        <v>34</v>
      </c>
      <c r="H24" s="118">
        <f t="shared" si="1"/>
        <v>170</v>
      </c>
      <c r="I24" s="134"/>
      <c r="J24" s="134"/>
    </row>
    <row r="25" spans="1:10" x14ac:dyDescent="0.55000000000000004">
      <c r="A25" s="119">
        <v>21</v>
      </c>
      <c r="B25" s="119">
        <v>307</v>
      </c>
      <c r="C25" s="133" t="s">
        <v>148</v>
      </c>
      <c r="D25" s="134"/>
      <c r="E25" s="500">
        <v>0</v>
      </c>
      <c r="F25" s="440">
        <v>12</v>
      </c>
      <c r="G25" s="115">
        <f t="shared" si="3"/>
        <v>12</v>
      </c>
      <c r="H25" s="118">
        <f t="shared" si="1"/>
        <v>60</v>
      </c>
      <c r="I25" s="175"/>
      <c r="J25" s="441" t="s">
        <v>718</v>
      </c>
    </row>
    <row r="26" spans="1:10" x14ac:dyDescent="0.55000000000000004">
      <c r="A26" s="119">
        <v>22</v>
      </c>
      <c r="B26" s="119">
        <v>308</v>
      </c>
      <c r="C26" s="133" t="s">
        <v>371</v>
      </c>
      <c r="D26" s="134"/>
      <c r="E26" s="117">
        <v>5673</v>
      </c>
      <c r="F26" s="125">
        <v>5819</v>
      </c>
      <c r="G26" s="115">
        <f t="shared" si="3"/>
        <v>146</v>
      </c>
      <c r="H26" s="118">
        <f t="shared" si="1"/>
        <v>730</v>
      </c>
      <c r="I26" s="134"/>
      <c r="J26" s="147"/>
    </row>
    <row r="27" spans="1:10" x14ac:dyDescent="0.55000000000000004">
      <c r="A27" s="119">
        <v>23</v>
      </c>
      <c r="B27" s="119">
        <v>309</v>
      </c>
      <c r="C27" s="133" t="s">
        <v>149</v>
      </c>
      <c r="D27" s="134"/>
      <c r="E27" s="117">
        <v>3226</v>
      </c>
      <c r="F27" s="125">
        <v>3351</v>
      </c>
      <c r="G27" s="115">
        <f t="shared" si="3"/>
        <v>125</v>
      </c>
      <c r="H27" s="118">
        <f t="shared" si="1"/>
        <v>625</v>
      </c>
      <c r="I27" s="175"/>
      <c r="J27" s="250"/>
    </row>
    <row r="28" spans="1:10" x14ac:dyDescent="0.55000000000000004">
      <c r="A28" s="119">
        <v>24</v>
      </c>
      <c r="B28" s="119">
        <v>310</v>
      </c>
      <c r="C28" s="133" t="s">
        <v>150</v>
      </c>
      <c r="D28" s="134"/>
      <c r="E28" s="117">
        <v>3490</v>
      </c>
      <c r="F28" s="125">
        <v>3597</v>
      </c>
      <c r="G28" s="115">
        <f t="shared" si="3"/>
        <v>107</v>
      </c>
      <c r="H28" s="118">
        <f t="shared" si="1"/>
        <v>535</v>
      </c>
      <c r="I28" s="134"/>
      <c r="J28" s="134"/>
    </row>
    <row r="29" spans="1:10" x14ac:dyDescent="0.55000000000000004">
      <c r="A29" s="119">
        <v>25</v>
      </c>
      <c r="B29" s="119">
        <v>401</v>
      </c>
      <c r="C29" s="133" t="s">
        <v>295</v>
      </c>
      <c r="D29" s="134"/>
      <c r="E29" s="117">
        <v>5462</v>
      </c>
      <c r="F29" s="125">
        <v>5493</v>
      </c>
      <c r="G29" s="115">
        <f>F29-E29</f>
        <v>31</v>
      </c>
      <c r="H29" s="118">
        <f>G29*5</f>
        <v>155</v>
      </c>
      <c r="I29" s="175"/>
      <c r="J29" s="114"/>
    </row>
    <row r="30" spans="1:10" x14ac:dyDescent="0.55000000000000004">
      <c r="A30" s="119">
        <v>26</v>
      </c>
      <c r="B30" s="119">
        <v>402</v>
      </c>
      <c r="C30" s="130" t="s">
        <v>151</v>
      </c>
      <c r="D30" s="175"/>
      <c r="E30" s="117">
        <v>2121</v>
      </c>
      <c r="F30" s="125">
        <v>2222</v>
      </c>
      <c r="G30" s="115">
        <f>F30-E30</f>
        <v>101</v>
      </c>
      <c r="H30" s="118">
        <f t="shared" si="1"/>
        <v>505</v>
      </c>
      <c r="I30" s="134"/>
      <c r="J30" s="134"/>
    </row>
    <row r="31" spans="1:10" x14ac:dyDescent="0.55000000000000004">
      <c r="A31" s="119">
        <v>27</v>
      </c>
      <c r="B31" s="119">
        <v>403</v>
      </c>
      <c r="C31" s="133" t="s">
        <v>152</v>
      </c>
      <c r="D31" s="134"/>
      <c r="E31" s="119">
        <v>2543</v>
      </c>
      <c r="F31" s="298">
        <v>2596</v>
      </c>
      <c r="G31" s="119">
        <f>F31-E31</f>
        <v>53</v>
      </c>
      <c r="H31" s="116">
        <f t="shared" si="1"/>
        <v>265</v>
      </c>
      <c r="I31" s="134"/>
      <c r="J31" s="134"/>
    </row>
    <row r="32" spans="1:10" x14ac:dyDescent="0.55000000000000004">
      <c r="A32" s="222"/>
      <c r="B32" s="222"/>
      <c r="C32" s="162"/>
      <c r="D32" s="162"/>
      <c r="E32" s="492"/>
      <c r="F32" s="222"/>
      <c r="G32" s="222"/>
      <c r="H32" s="251"/>
      <c r="I32" s="162"/>
      <c r="J32" s="162"/>
    </row>
    <row r="33" spans="1:10" x14ac:dyDescent="0.55000000000000004">
      <c r="A33" s="180" t="s">
        <v>6</v>
      </c>
      <c r="B33" s="180" t="s">
        <v>80</v>
      </c>
      <c r="C33" s="225" t="s">
        <v>153</v>
      </c>
      <c r="D33" s="182" t="s">
        <v>82</v>
      </c>
      <c r="E33" s="181" t="s">
        <v>83</v>
      </c>
      <c r="F33" s="212"/>
      <c r="G33" s="180" t="s">
        <v>2</v>
      </c>
      <c r="H33" s="245" t="s">
        <v>64</v>
      </c>
      <c r="I33" s="212"/>
      <c r="J33" s="183" t="s">
        <v>5</v>
      </c>
    </row>
    <row r="34" spans="1:10" x14ac:dyDescent="0.55000000000000004">
      <c r="A34" s="150" t="s">
        <v>7</v>
      </c>
      <c r="B34" s="150"/>
      <c r="C34" s="184"/>
      <c r="D34" s="189"/>
      <c r="E34" s="143" t="s">
        <v>0</v>
      </c>
      <c r="F34" s="186" t="s">
        <v>1</v>
      </c>
      <c r="G34" s="150" t="s">
        <v>3</v>
      </c>
      <c r="H34" s="246" t="s">
        <v>4</v>
      </c>
      <c r="I34" s="207"/>
      <c r="J34" s="189"/>
    </row>
    <row r="35" spans="1:10" x14ac:dyDescent="0.55000000000000004">
      <c r="A35" s="119">
        <v>28</v>
      </c>
      <c r="B35" s="115">
        <v>404</v>
      </c>
      <c r="C35" s="145" t="s">
        <v>394</v>
      </c>
      <c r="D35" s="139" t="s">
        <v>395</v>
      </c>
      <c r="E35" s="114">
        <v>3862</v>
      </c>
      <c r="F35" s="435">
        <v>3920</v>
      </c>
      <c r="G35" s="115">
        <f>F35-E35</f>
        <v>58</v>
      </c>
      <c r="H35" s="118">
        <f>G35*5</f>
        <v>290</v>
      </c>
      <c r="I35" s="134"/>
      <c r="J35" s="114"/>
    </row>
    <row r="36" spans="1:10" x14ac:dyDescent="0.55000000000000004">
      <c r="A36" s="119">
        <v>29</v>
      </c>
      <c r="B36" s="119">
        <v>405</v>
      </c>
      <c r="C36" s="133" t="s">
        <v>154</v>
      </c>
      <c r="D36" s="134"/>
      <c r="E36" s="117">
        <v>2983</v>
      </c>
      <c r="F36" s="125">
        <v>3054</v>
      </c>
      <c r="G36" s="115">
        <f t="shared" ref="G36:G41" si="4">F36-E36</f>
        <v>71</v>
      </c>
      <c r="H36" s="118">
        <f t="shared" ref="H36:H41" si="5">G36*5</f>
        <v>355</v>
      </c>
      <c r="I36" s="175"/>
      <c r="J36" s="117"/>
    </row>
    <row r="37" spans="1:10" x14ac:dyDescent="0.55000000000000004">
      <c r="A37" s="137">
        <v>30</v>
      </c>
      <c r="B37" s="137">
        <v>406</v>
      </c>
      <c r="C37" s="138" t="s">
        <v>155</v>
      </c>
      <c r="D37" s="175"/>
      <c r="E37" s="121">
        <v>6158</v>
      </c>
      <c r="F37" s="127">
        <v>6262</v>
      </c>
      <c r="G37" s="115">
        <f t="shared" si="4"/>
        <v>104</v>
      </c>
      <c r="H37" s="118">
        <f t="shared" si="5"/>
        <v>520</v>
      </c>
      <c r="I37" s="134"/>
      <c r="J37" s="121"/>
    </row>
    <row r="38" spans="1:10" x14ac:dyDescent="0.55000000000000004">
      <c r="A38" s="119">
        <v>31</v>
      </c>
      <c r="B38" s="119">
        <v>407</v>
      </c>
      <c r="C38" s="133" t="s">
        <v>156</v>
      </c>
      <c r="D38" s="134"/>
      <c r="E38" s="119">
        <v>3266</v>
      </c>
      <c r="F38" s="298">
        <v>3342</v>
      </c>
      <c r="G38" s="115">
        <f t="shared" si="4"/>
        <v>76</v>
      </c>
      <c r="H38" s="118">
        <f t="shared" si="5"/>
        <v>380</v>
      </c>
      <c r="I38" s="175"/>
      <c r="J38" s="117"/>
    </row>
    <row r="39" spans="1:10" x14ac:dyDescent="0.55000000000000004">
      <c r="A39" s="119">
        <v>32</v>
      </c>
      <c r="B39" s="119">
        <v>408</v>
      </c>
      <c r="C39" s="133" t="s">
        <v>596</v>
      </c>
      <c r="D39" s="134" t="s">
        <v>613</v>
      </c>
      <c r="E39" s="117">
        <v>2362</v>
      </c>
      <c r="F39" s="125">
        <v>2455</v>
      </c>
      <c r="G39" s="115">
        <f t="shared" si="4"/>
        <v>93</v>
      </c>
      <c r="H39" s="118">
        <f t="shared" si="5"/>
        <v>465</v>
      </c>
      <c r="I39" s="134"/>
      <c r="J39" s="140"/>
    </row>
    <row r="40" spans="1:10" x14ac:dyDescent="0.55000000000000004">
      <c r="A40" s="354">
        <v>33</v>
      </c>
      <c r="B40" s="354">
        <v>409</v>
      </c>
      <c r="C40" s="355" t="s">
        <v>414</v>
      </c>
      <c r="D40" s="356"/>
      <c r="E40" s="356">
        <v>0</v>
      </c>
      <c r="F40" s="416">
        <v>0</v>
      </c>
      <c r="G40" s="350">
        <f t="shared" si="4"/>
        <v>0</v>
      </c>
      <c r="H40" s="359">
        <f t="shared" si="5"/>
        <v>0</v>
      </c>
      <c r="I40" s="400"/>
      <c r="J40" s="353" t="s">
        <v>635</v>
      </c>
    </row>
    <row r="41" spans="1:10" x14ac:dyDescent="0.55000000000000004">
      <c r="A41" s="119">
        <v>34</v>
      </c>
      <c r="B41" s="119">
        <v>410</v>
      </c>
      <c r="C41" s="133" t="s">
        <v>157</v>
      </c>
      <c r="D41" s="134"/>
      <c r="E41" s="117">
        <v>4008</v>
      </c>
      <c r="F41" s="125">
        <v>4110</v>
      </c>
      <c r="G41" s="119">
        <f t="shared" si="4"/>
        <v>102</v>
      </c>
      <c r="H41" s="116">
        <f t="shared" si="5"/>
        <v>510</v>
      </c>
      <c r="I41" s="134"/>
      <c r="J41" s="117"/>
    </row>
    <row r="42" spans="1:10" ht="27.75" x14ac:dyDescent="0.65">
      <c r="A42" s="128"/>
      <c r="B42" s="252"/>
      <c r="C42" s="253" t="s">
        <v>672</v>
      </c>
      <c r="D42" s="253"/>
      <c r="E42" s="253"/>
      <c r="F42" s="253"/>
      <c r="G42" s="253"/>
      <c r="H42" s="218">
        <f>SUM(H5:H41)</f>
        <v>14215</v>
      </c>
      <c r="I42" s="248" t="s">
        <v>4</v>
      </c>
      <c r="J42" s="220"/>
    </row>
    <row r="44" spans="1:10" x14ac:dyDescent="0.55000000000000004">
      <c r="B44" s="254"/>
      <c r="E44" s="162"/>
      <c r="F44" s="162"/>
      <c r="G44" s="162"/>
      <c r="H44" s="162"/>
      <c r="I44" s="162"/>
      <c r="J44" s="162"/>
    </row>
    <row r="45" spans="1:10" x14ac:dyDescent="0.55000000000000004">
      <c r="E45" s="589" t="s">
        <v>706</v>
      </c>
      <c r="F45" s="589"/>
      <c r="G45" s="589"/>
      <c r="H45" s="589"/>
    </row>
    <row r="46" spans="1:10" x14ac:dyDescent="0.55000000000000004">
      <c r="E46" s="590" t="s">
        <v>705</v>
      </c>
      <c r="F46" s="590"/>
      <c r="G46" s="590"/>
      <c r="H46" s="590"/>
    </row>
    <row r="47" spans="1:10" x14ac:dyDescent="0.55000000000000004">
      <c r="E47" s="589" t="s">
        <v>715</v>
      </c>
      <c r="F47" s="589"/>
      <c r="G47" s="589"/>
      <c r="H47" s="589"/>
    </row>
  </sheetData>
  <mergeCells count="5">
    <mergeCell ref="A2:J2"/>
    <mergeCell ref="A1:J1"/>
    <mergeCell ref="E45:H45"/>
    <mergeCell ref="E46:H46"/>
    <mergeCell ref="E47:H47"/>
  </mergeCells>
  <phoneticPr fontId="9" type="noConversion"/>
  <pageMargins left="0.43307086614173229" right="0.15748031496062992" top="0.51181102362204722" bottom="0.23622047244094491" header="0.51181102362204722" footer="0.27559055118110237"/>
  <pageSetup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S185"/>
  <sheetViews>
    <sheetView workbookViewId="0">
      <selection activeCell="H180" sqref="H180"/>
    </sheetView>
  </sheetViews>
  <sheetFormatPr defaultRowHeight="24" x14ac:dyDescent="0.55000000000000004"/>
  <cols>
    <col min="1" max="1" width="5" style="29" customWidth="1"/>
    <col min="2" max="2" width="8" style="1" customWidth="1"/>
    <col min="3" max="3" width="12.125" style="328" customWidth="1"/>
    <col min="4" max="4" width="16.5" style="328" customWidth="1"/>
    <col min="5" max="5" width="9.125" style="132" customWidth="1"/>
    <col min="6" max="6" width="8.375" style="34" customWidth="1"/>
    <col min="7" max="7" width="7.375" style="34" customWidth="1"/>
    <col min="8" max="8" width="13.5" style="34" customWidth="1"/>
    <col min="9" max="9" width="3.875" style="34" customWidth="1"/>
    <col min="10" max="10" width="14.5" style="1" customWidth="1"/>
    <col min="11" max="16384" width="9" style="1"/>
  </cols>
  <sheetData>
    <row r="1" spans="1:11" ht="30.75" x14ac:dyDescent="0.55000000000000004">
      <c r="A1" s="620" t="s">
        <v>587</v>
      </c>
      <c r="B1" s="620"/>
      <c r="C1" s="620"/>
      <c r="D1" s="620"/>
      <c r="E1" s="620"/>
      <c r="F1" s="620"/>
      <c r="G1" s="620"/>
      <c r="H1" s="620"/>
      <c r="I1" s="620"/>
      <c r="J1" s="620"/>
    </row>
    <row r="2" spans="1:11" ht="30.75" customHeight="1" x14ac:dyDescent="0.75">
      <c r="A2" s="588" t="s">
        <v>710</v>
      </c>
      <c r="B2" s="588"/>
      <c r="C2" s="588"/>
      <c r="D2" s="588"/>
      <c r="E2" s="588"/>
      <c r="F2" s="588"/>
      <c r="G2" s="588"/>
      <c r="H2" s="588"/>
      <c r="I2" s="588"/>
      <c r="J2" s="588"/>
    </row>
    <row r="3" spans="1:11" x14ac:dyDescent="0.55000000000000004">
      <c r="A3" s="3" t="s">
        <v>6</v>
      </c>
      <c r="B3" s="3" t="s">
        <v>8</v>
      </c>
      <c r="C3" s="302" t="s">
        <v>660</v>
      </c>
      <c r="D3" s="303"/>
      <c r="E3" s="181" t="s">
        <v>102</v>
      </c>
      <c r="F3" s="35"/>
      <c r="G3" s="3" t="s">
        <v>2</v>
      </c>
      <c r="H3" s="44" t="s">
        <v>77</v>
      </c>
      <c r="I3" s="8"/>
      <c r="J3" s="8" t="s">
        <v>5</v>
      </c>
    </row>
    <row r="4" spans="1:11" x14ac:dyDescent="0.55000000000000004">
      <c r="A4" s="9" t="s">
        <v>7</v>
      </c>
      <c r="B4" s="9"/>
      <c r="C4" s="304"/>
      <c r="D4" s="305"/>
      <c r="E4" s="143" t="s">
        <v>0</v>
      </c>
      <c r="F4" s="13" t="s">
        <v>1</v>
      </c>
      <c r="G4" s="9" t="s">
        <v>3</v>
      </c>
      <c r="H4" s="44" t="s">
        <v>4</v>
      </c>
      <c r="I4" s="35"/>
      <c r="J4" s="11"/>
    </row>
    <row r="5" spans="1:11" x14ac:dyDescent="0.55000000000000004">
      <c r="A5" s="12">
        <v>1</v>
      </c>
      <c r="B5" s="15">
        <v>1008</v>
      </c>
      <c r="C5" s="306" t="s">
        <v>193</v>
      </c>
      <c r="D5" s="307"/>
      <c r="E5" s="117">
        <v>2737</v>
      </c>
      <c r="F5" s="419">
        <v>2743</v>
      </c>
      <c r="G5" s="15">
        <f t="shared" ref="G5:G31" si="0">F5-E5</f>
        <v>6</v>
      </c>
      <c r="H5" s="83">
        <f t="shared" ref="H5" si="1">G5*10</f>
        <v>60</v>
      </c>
      <c r="I5" s="40"/>
      <c r="J5" s="20"/>
    </row>
    <row r="6" spans="1:11" x14ac:dyDescent="0.55000000000000004">
      <c r="A6" s="9">
        <v>2</v>
      </c>
      <c r="B6" s="23">
        <v>1010</v>
      </c>
      <c r="C6" s="308" t="s">
        <v>509</v>
      </c>
      <c r="D6" s="309" t="s">
        <v>515</v>
      </c>
      <c r="E6" s="121">
        <v>2399</v>
      </c>
      <c r="F6" s="423">
        <v>2399</v>
      </c>
      <c r="G6" s="16">
        <f t="shared" si="0"/>
        <v>0</v>
      </c>
      <c r="H6" s="86">
        <f>G6*10</f>
        <v>0</v>
      </c>
      <c r="I6" s="40"/>
      <c r="J6" s="25"/>
    </row>
    <row r="7" spans="1:11" x14ac:dyDescent="0.55000000000000004">
      <c r="A7" s="12">
        <v>3</v>
      </c>
      <c r="B7" s="16">
        <v>1012</v>
      </c>
      <c r="C7" s="310" t="s">
        <v>159</v>
      </c>
      <c r="D7" s="311"/>
      <c r="E7" s="115">
        <v>6465</v>
      </c>
      <c r="F7" s="421">
        <v>6488</v>
      </c>
      <c r="G7" s="16">
        <f t="shared" si="0"/>
        <v>23</v>
      </c>
      <c r="H7" s="86">
        <f>G7*10</f>
        <v>230</v>
      </c>
      <c r="I7" s="47"/>
      <c r="J7" s="18"/>
      <c r="K7" s="28" t="s">
        <v>194</v>
      </c>
    </row>
    <row r="8" spans="1:11" s="132" customFormat="1" x14ac:dyDescent="0.55000000000000004">
      <c r="A8" s="357">
        <v>4</v>
      </c>
      <c r="B8" s="354">
        <v>1014</v>
      </c>
      <c r="C8" s="524" t="s">
        <v>414</v>
      </c>
      <c r="D8" s="525"/>
      <c r="E8" s="354">
        <v>9685</v>
      </c>
      <c r="F8" s="418">
        <v>9685</v>
      </c>
      <c r="G8" s="350">
        <f t="shared" si="0"/>
        <v>0</v>
      </c>
      <c r="H8" s="359">
        <f t="shared" ref="H8:H36" si="2">G8*10</f>
        <v>0</v>
      </c>
      <c r="I8" s="356"/>
      <c r="J8" s="389" t="s">
        <v>707</v>
      </c>
      <c r="K8" s="162"/>
    </row>
    <row r="9" spans="1:11" x14ac:dyDescent="0.55000000000000004">
      <c r="A9" s="12">
        <v>5</v>
      </c>
      <c r="B9" s="50">
        <v>1016</v>
      </c>
      <c r="C9" s="310" t="s">
        <v>406</v>
      </c>
      <c r="D9" s="311" t="s">
        <v>407</v>
      </c>
      <c r="E9" s="119">
        <v>8535</v>
      </c>
      <c r="F9" s="417">
        <v>8540</v>
      </c>
      <c r="G9" s="16">
        <f t="shared" si="0"/>
        <v>5</v>
      </c>
      <c r="H9" s="86">
        <f t="shared" si="2"/>
        <v>50</v>
      </c>
      <c r="I9" s="47"/>
      <c r="J9" s="92"/>
      <c r="K9" s="46"/>
    </row>
    <row r="10" spans="1:11" x14ac:dyDescent="0.55000000000000004">
      <c r="A10" s="9">
        <v>6</v>
      </c>
      <c r="B10" s="38">
        <v>1018</v>
      </c>
      <c r="C10" s="306" t="s">
        <v>409</v>
      </c>
      <c r="D10" s="312" t="s">
        <v>410</v>
      </c>
      <c r="E10" s="137">
        <v>5951</v>
      </c>
      <c r="F10" s="426">
        <v>5984</v>
      </c>
      <c r="G10" s="16">
        <f t="shared" si="0"/>
        <v>33</v>
      </c>
      <c r="H10" s="86">
        <f t="shared" si="2"/>
        <v>330</v>
      </c>
      <c r="I10" s="40"/>
      <c r="J10" s="80"/>
      <c r="K10" s="51"/>
    </row>
    <row r="11" spans="1:11" x14ac:dyDescent="0.55000000000000004">
      <c r="A11" s="12">
        <v>7</v>
      </c>
      <c r="B11" s="15">
        <v>1020</v>
      </c>
      <c r="C11" s="313" t="s">
        <v>161</v>
      </c>
      <c r="D11" s="314"/>
      <c r="E11" s="119">
        <v>1264</v>
      </c>
      <c r="F11" s="417">
        <v>1274</v>
      </c>
      <c r="G11" s="16">
        <f t="shared" si="0"/>
        <v>10</v>
      </c>
      <c r="H11" s="86">
        <f t="shared" si="2"/>
        <v>100</v>
      </c>
      <c r="I11" s="47"/>
      <c r="J11" s="20"/>
      <c r="K11" s="28"/>
    </row>
    <row r="12" spans="1:11" x14ac:dyDescent="0.55000000000000004">
      <c r="A12" s="9">
        <v>8</v>
      </c>
      <c r="B12" s="15">
        <v>1022</v>
      </c>
      <c r="C12" s="306" t="s">
        <v>521</v>
      </c>
      <c r="D12" s="312" t="s">
        <v>522</v>
      </c>
      <c r="E12" s="137">
        <v>7083</v>
      </c>
      <c r="F12" s="426">
        <v>7102</v>
      </c>
      <c r="G12" s="16">
        <f t="shared" si="0"/>
        <v>19</v>
      </c>
      <c r="H12" s="86">
        <f t="shared" si="2"/>
        <v>190</v>
      </c>
      <c r="I12" s="40"/>
      <c r="J12" s="20"/>
    </row>
    <row r="13" spans="1:11" x14ac:dyDescent="0.55000000000000004">
      <c r="A13" s="360">
        <v>9</v>
      </c>
      <c r="B13" s="332">
        <v>1024</v>
      </c>
      <c r="C13" s="524" t="s">
        <v>414</v>
      </c>
      <c r="D13" s="362"/>
      <c r="E13" s="354">
        <v>6404</v>
      </c>
      <c r="F13" s="354">
        <v>6404</v>
      </c>
      <c r="G13" s="333">
        <f t="shared" si="0"/>
        <v>0</v>
      </c>
      <c r="H13" s="345">
        <f t="shared" si="2"/>
        <v>0</v>
      </c>
      <c r="I13" s="366"/>
      <c r="J13" s="341" t="s">
        <v>708</v>
      </c>
    </row>
    <row r="14" spans="1:11" x14ac:dyDescent="0.55000000000000004">
      <c r="A14" s="9">
        <v>10</v>
      </c>
      <c r="B14" s="15">
        <v>1026</v>
      </c>
      <c r="C14" s="310" t="s">
        <v>413</v>
      </c>
      <c r="D14" s="311"/>
      <c r="E14" s="137">
        <v>8654</v>
      </c>
      <c r="F14" s="426">
        <v>8664</v>
      </c>
      <c r="G14" s="16">
        <f t="shared" si="0"/>
        <v>10</v>
      </c>
      <c r="H14" s="86">
        <f t="shared" si="2"/>
        <v>100</v>
      </c>
      <c r="I14" s="40"/>
      <c r="J14" s="20"/>
    </row>
    <row r="15" spans="1:11" s="132" customFormat="1" x14ac:dyDescent="0.55000000000000004">
      <c r="A15" s="143">
        <v>11</v>
      </c>
      <c r="B15" s="144">
        <v>1028</v>
      </c>
      <c r="C15" s="315" t="s">
        <v>411</v>
      </c>
      <c r="D15" s="316" t="s">
        <v>412</v>
      </c>
      <c r="E15" s="119">
        <v>5442</v>
      </c>
      <c r="F15" s="417">
        <v>5443</v>
      </c>
      <c r="G15" s="115">
        <f t="shared" si="0"/>
        <v>1</v>
      </c>
      <c r="H15" s="118">
        <f>G15*10</f>
        <v>10</v>
      </c>
      <c r="I15" s="121"/>
      <c r="J15" s="147"/>
      <c r="K15" s="167"/>
    </row>
    <row r="16" spans="1:11" x14ac:dyDescent="0.55000000000000004">
      <c r="A16" s="9">
        <v>12</v>
      </c>
      <c r="B16" s="15">
        <v>1030</v>
      </c>
      <c r="C16" s="313" t="s">
        <v>162</v>
      </c>
      <c r="D16" s="314"/>
      <c r="E16" s="137">
        <v>5302</v>
      </c>
      <c r="F16" s="426">
        <v>5309</v>
      </c>
      <c r="G16" s="16">
        <f t="shared" si="0"/>
        <v>7</v>
      </c>
      <c r="H16" s="86">
        <f t="shared" si="2"/>
        <v>70</v>
      </c>
      <c r="I16" s="40"/>
      <c r="J16" s="20"/>
    </row>
    <row r="17" spans="1:19" x14ac:dyDescent="0.55000000000000004">
      <c r="A17" s="12">
        <v>13</v>
      </c>
      <c r="B17" s="15">
        <v>1032</v>
      </c>
      <c r="C17" s="306" t="s">
        <v>638</v>
      </c>
      <c r="D17" s="312" t="s">
        <v>506</v>
      </c>
      <c r="E17" s="119">
        <v>9382</v>
      </c>
      <c r="F17" s="417">
        <v>9425</v>
      </c>
      <c r="G17" s="16">
        <f t="shared" si="0"/>
        <v>43</v>
      </c>
      <c r="H17" s="86">
        <f t="shared" si="2"/>
        <v>430</v>
      </c>
      <c r="I17" s="47"/>
      <c r="J17" s="52"/>
      <c r="L17" s="28"/>
      <c r="M17" s="28"/>
    </row>
    <row r="18" spans="1:19" s="526" customFormat="1" x14ac:dyDescent="0.55000000000000004">
      <c r="A18" s="364">
        <v>14</v>
      </c>
      <c r="B18" s="332">
        <v>1034</v>
      </c>
      <c r="C18" s="361" t="s">
        <v>414</v>
      </c>
      <c r="D18" s="362"/>
      <c r="E18" s="347">
        <v>6957</v>
      </c>
      <c r="F18" s="427">
        <v>6957</v>
      </c>
      <c r="G18" s="333">
        <f t="shared" si="0"/>
        <v>0</v>
      </c>
      <c r="H18" s="345">
        <f t="shared" si="2"/>
        <v>0</v>
      </c>
      <c r="I18" s="344"/>
      <c r="J18" s="341" t="s">
        <v>700</v>
      </c>
      <c r="L18" s="527"/>
      <c r="M18" s="527"/>
    </row>
    <row r="19" spans="1:19" x14ac:dyDescent="0.55000000000000004">
      <c r="A19" s="12">
        <v>15</v>
      </c>
      <c r="B19" s="15">
        <v>1036</v>
      </c>
      <c r="C19" s="306" t="s">
        <v>163</v>
      </c>
      <c r="D19" s="312"/>
      <c r="E19" s="119">
        <v>6010</v>
      </c>
      <c r="F19" s="417">
        <v>6036</v>
      </c>
      <c r="G19" s="16">
        <f t="shared" si="0"/>
        <v>26</v>
      </c>
      <c r="H19" s="86">
        <f t="shared" si="2"/>
        <v>260</v>
      </c>
      <c r="I19" s="47"/>
      <c r="J19" s="20"/>
    </row>
    <row r="20" spans="1:19" s="132" customFormat="1" x14ac:dyDescent="0.55000000000000004">
      <c r="A20" s="150">
        <v>16</v>
      </c>
      <c r="B20" s="119">
        <v>1038</v>
      </c>
      <c r="C20" s="315" t="s">
        <v>404</v>
      </c>
      <c r="D20" s="316" t="s">
        <v>405</v>
      </c>
      <c r="E20" s="119">
        <v>6864</v>
      </c>
      <c r="F20" s="417">
        <v>6867</v>
      </c>
      <c r="G20" s="115">
        <f t="shared" si="0"/>
        <v>3</v>
      </c>
      <c r="H20" s="118">
        <f t="shared" si="2"/>
        <v>30</v>
      </c>
      <c r="I20" s="117"/>
      <c r="J20" s="134"/>
    </row>
    <row r="21" spans="1:19" x14ac:dyDescent="0.55000000000000004">
      <c r="A21" s="12">
        <v>17</v>
      </c>
      <c r="B21" s="15">
        <v>1040</v>
      </c>
      <c r="C21" s="310" t="s">
        <v>651</v>
      </c>
      <c r="D21" s="312"/>
      <c r="E21" s="119">
        <v>4694</v>
      </c>
      <c r="F21" s="417">
        <v>4696</v>
      </c>
      <c r="G21" s="16">
        <f t="shared" si="0"/>
        <v>2</v>
      </c>
      <c r="H21" s="86">
        <f t="shared" si="2"/>
        <v>20</v>
      </c>
      <c r="I21" s="47"/>
      <c r="J21" s="20"/>
    </row>
    <row r="22" spans="1:19" x14ac:dyDescent="0.55000000000000004">
      <c r="A22" s="9">
        <v>18</v>
      </c>
      <c r="B22" s="38">
        <v>1042</v>
      </c>
      <c r="C22" s="306" t="s">
        <v>435</v>
      </c>
      <c r="D22" s="312"/>
      <c r="E22" s="119">
        <v>2465</v>
      </c>
      <c r="F22" s="417">
        <v>2470</v>
      </c>
      <c r="G22" s="16">
        <f t="shared" si="0"/>
        <v>5</v>
      </c>
      <c r="H22" s="86">
        <f>G22*10</f>
        <v>50</v>
      </c>
      <c r="I22" s="40"/>
      <c r="J22" s="52"/>
    </row>
    <row r="23" spans="1:19" x14ac:dyDescent="0.55000000000000004">
      <c r="A23" s="12">
        <v>19</v>
      </c>
      <c r="B23" s="15">
        <v>1044</v>
      </c>
      <c r="C23" s="313" t="s">
        <v>164</v>
      </c>
      <c r="D23" s="312"/>
      <c r="E23" s="119">
        <v>7198</v>
      </c>
      <c r="F23" s="417">
        <v>7225</v>
      </c>
      <c r="G23" s="16">
        <f t="shared" si="0"/>
        <v>27</v>
      </c>
      <c r="H23" s="86">
        <f t="shared" si="2"/>
        <v>270</v>
      </c>
      <c r="I23" s="47"/>
      <c r="J23" s="20"/>
    </row>
    <row r="24" spans="1:19" x14ac:dyDescent="0.55000000000000004">
      <c r="A24" s="9">
        <v>20</v>
      </c>
      <c r="B24" s="15">
        <v>1046</v>
      </c>
      <c r="C24" s="306" t="s">
        <v>165</v>
      </c>
      <c r="D24" s="312"/>
      <c r="E24" s="137">
        <v>6547</v>
      </c>
      <c r="F24" s="426">
        <v>6547</v>
      </c>
      <c r="G24" s="16">
        <f t="shared" si="0"/>
        <v>0</v>
      </c>
      <c r="H24" s="86">
        <f t="shared" si="2"/>
        <v>0</v>
      </c>
      <c r="I24" s="40"/>
      <c r="J24" s="20"/>
    </row>
    <row r="25" spans="1:19" x14ac:dyDescent="0.55000000000000004">
      <c r="A25" s="12">
        <v>21</v>
      </c>
      <c r="B25" s="15">
        <v>1048</v>
      </c>
      <c r="C25" s="306" t="s">
        <v>559</v>
      </c>
      <c r="D25" s="312"/>
      <c r="E25" s="119">
        <v>455</v>
      </c>
      <c r="F25" s="417">
        <v>476</v>
      </c>
      <c r="G25" s="16">
        <f t="shared" si="0"/>
        <v>21</v>
      </c>
      <c r="H25" s="86">
        <f t="shared" si="2"/>
        <v>210</v>
      </c>
      <c r="I25" s="47"/>
      <c r="J25" s="20"/>
    </row>
    <row r="26" spans="1:19" x14ac:dyDescent="0.55000000000000004">
      <c r="A26" s="9">
        <v>22</v>
      </c>
      <c r="B26" s="15">
        <v>1050</v>
      </c>
      <c r="C26" s="306" t="s">
        <v>507</v>
      </c>
      <c r="D26" s="312" t="s">
        <v>508</v>
      </c>
      <c r="E26" s="137">
        <v>7275</v>
      </c>
      <c r="F26" s="426">
        <v>7278</v>
      </c>
      <c r="G26" s="16">
        <f t="shared" si="0"/>
        <v>3</v>
      </c>
      <c r="H26" s="86">
        <f t="shared" si="2"/>
        <v>30</v>
      </c>
      <c r="I26" s="40"/>
      <c r="J26" s="20"/>
    </row>
    <row r="27" spans="1:19" s="132" customFormat="1" x14ac:dyDescent="0.55000000000000004">
      <c r="A27" s="143">
        <v>23</v>
      </c>
      <c r="B27" s="119">
        <v>1052</v>
      </c>
      <c r="C27" s="315" t="s">
        <v>166</v>
      </c>
      <c r="D27" s="316"/>
      <c r="E27" s="119">
        <v>5568</v>
      </c>
      <c r="F27" s="417">
        <v>5589</v>
      </c>
      <c r="G27" s="115">
        <f t="shared" si="0"/>
        <v>21</v>
      </c>
      <c r="H27" s="118">
        <f t="shared" si="2"/>
        <v>210</v>
      </c>
      <c r="I27" s="121"/>
      <c r="J27" s="134"/>
    </row>
    <row r="28" spans="1:19" s="132" customFormat="1" x14ac:dyDescent="0.55000000000000004">
      <c r="A28" s="563">
        <v>24</v>
      </c>
      <c r="B28" s="528">
        <v>1054</v>
      </c>
      <c r="C28" s="321" t="s">
        <v>731</v>
      </c>
      <c r="D28" s="564" t="s">
        <v>662</v>
      </c>
      <c r="E28" s="539">
        <v>6915</v>
      </c>
      <c r="F28" s="565">
        <v>6919</v>
      </c>
      <c r="G28" s="543">
        <f t="shared" si="0"/>
        <v>4</v>
      </c>
      <c r="H28" s="544">
        <f t="shared" si="2"/>
        <v>40</v>
      </c>
      <c r="I28" s="548"/>
      <c r="J28" s="566" t="s">
        <v>666</v>
      </c>
    </row>
    <row r="29" spans="1:19" x14ac:dyDescent="0.55000000000000004">
      <c r="A29" s="12">
        <v>25</v>
      </c>
      <c r="B29" s="15">
        <v>1056</v>
      </c>
      <c r="C29" s="306" t="s">
        <v>167</v>
      </c>
      <c r="D29" s="312"/>
      <c r="E29" s="119">
        <v>6909</v>
      </c>
      <c r="F29" s="417">
        <v>6916</v>
      </c>
      <c r="G29" s="16">
        <f t="shared" si="0"/>
        <v>7</v>
      </c>
      <c r="H29" s="86">
        <f t="shared" si="2"/>
        <v>70</v>
      </c>
      <c r="I29" s="47"/>
      <c r="J29" s="20"/>
    </row>
    <row r="30" spans="1:19" x14ac:dyDescent="0.55000000000000004">
      <c r="A30" s="567">
        <v>26</v>
      </c>
      <c r="B30" s="568">
        <v>1058</v>
      </c>
      <c r="C30" s="317" t="s">
        <v>723</v>
      </c>
      <c r="D30" s="569" t="s">
        <v>724</v>
      </c>
      <c r="E30" s="539">
        <v>8544</v>
      </c>
      <c r="F30" s="539">
        <v>8549</v>
      </c>
      <c r="G30" s="559">
        <f t="shared" si="0"/>
        <v>5</v>
      </c>
      <c r="H30" s="570">
        <f t="shared" si="2"/>
        <v>50</v>
      </c>
      <c r="I30" s="571"/>
      <c r="J30" s="572" t="s">
        <v>701</v>
      </c>
    </row>
    <row r="31" spans="1:19" x14ac:dyDescent="0.55000000000000004">
      <c r="A31" s="12">
        <v>27</v>
      </c>
      <c r="B31" s="15">
        <v>1060</v>
      </c>
      <c r="C31" s="319" t="s">
        <v>382</v>
      </c>
      <c r="D31" s="319"/>
      <c r="E31" s="119">
        <v>4855</v>
      </c>
      <c r="F31" s="417">
        <v>4862</v>
      </c>
      <c r="G31" s="15">
        <f t="shared" si="0"/>
        <v>7</v>
      </c>
      <c r="H31" s="573">
        <f t="shared" ref="H31" si="3">G31*10</f>
        <v>70</v>
      </c>
      <c r="I31" s="571"/>
      <c r="J31" s="21"/>
      <c r="K31" s="28"/>
      <c r="L31" s="28"/>
      <c r="M31" s="28"/>
      <c r="N31" s="28"/>
      <c r="O31" s="28"/>
      <c r="P31" s="28"/>
      <c r="Q31" s="28"/>
      <c r="R31" s="28"/>
      <c r="S31" s="28"/>
    </row>
    <row r="32" spans="1:19" x14ac:dyDescent="0.55000000000000004">
      <c r="A32" s="479"/>
      <c r="B32" s="31"/>
      <c r="C32" s="326"/>
      <c r="D32" s="326"/>
      <c r="E32" s="222"/>
      <c r="F32" s="476"/>
      <c r="G32" s="31"/>
      <c r="H32" s="84"/>
      <c r="I32" s="31"/>
      <c r="J32" s="28"/>
      <c r="K32" s="28"/>
      <c r="L32" s="28"/>
      <c r="M32" s="28"/>
      <c r="N32" s="28"/>
      <c r="O32" s="28"/>
      <c r="P32" s="28"/>
      <c r="Q32" s="28"/>
      <c r="R32" s="28"/>
      <c r="S32" s="28"/>
    </row>
    <row r="33" spans="1:19" s="66" customFormat="1" x14ac:dyDescent="0.55000000000000004">
      <c r="A33" s="12" t="s">
        <v>6</v>
      </c>
      <c r="B33" s="12" t="s">
        <v>8</v>
      </c>
      <c r="C33" s="618" t="s">
        <v>660</v>
      </c>
      <c r="D33" s="619"/>
      <c r="E33" s="489" t="s">
        <v>102</v>
      </c>
      <c r="F33" s="12"/>
      <c r="G33" s="12" t="s">
        <v>2</v>
      </c>
      <c r="H33" s="12" t="s">
        <v>77</v>
      </c>
      <c r="I33" s="12"/>
      <c r="J33" s="12" t="s">
        <v>5</v>
      </c>
      <c r="K33" s="28"/>
      <c r="L33" s="28"/>
      <c r="M33" s="28"/>
      <c r="N33" s="28"/>
      <c r="O33" s="28"/>
      <c r="P33" s="28"/>
      <c r="Q33" s="28"/>
      <c r="R33" s="28"/>
      <c r="S33" s="28"/>
    </row>
    <row r="34" spans="1:19" x14ac:dyDescent="0.55000000000000004">
      <c r="A34" s="9" t="s">
        <v>7</v>
      </c>
      <c r="B34" s="9"/>
      <c r="C34" s="304"/>
      <c r="D34" s="305"/>
      <c r="E34" s="150" t="s">
        <v>0</v>
      </c>
      <c r="F34" s="13" t="s">
        <v>1</v>
      </c>
      <c r="G34" s="9" t="s">
        <v>3</v>
      </c>
      <c r="H34" s="65" t="s">
        <v>4</v>
      </c>
      <c r="I34" s="169"/>
      <c r="J34" s="11"/>
    </row>
    <row r="35" spans="1:19" x14ac:dyDescent="0.55000000000000004">
      <c r="A35" s="9">
        <v>28</v>
      </c>
      <c r="B35" s="15">
        <v>1062</v>
      </c>
      <c r="C35" s="317" t="s">
        <v>168</v>
      </c>
      <c r="D35" s="312"/>
      <c r="E35" s="119">
        <v>4243</v>
      </c>
      <c r="F35" s="417">
        <v>4248</v>
      </c>
      <c r="G35" s="16">
        <f>F35-E35</f>
        <v>5</v>
      </c>
      <c r="H35" s="86">
        <f t="shared" si="2"/>
        <v>50</v>
      </c>
      <c r="I35" s="40"/>
      <c r="J35" s="20"/>
    </row>
    <row r="36" spans="1:19" x14ac:dyDescent="0.55000000000000004">
      <c r="A36" s="12">
        <v>29</v>
      </c>
      <c r="B36" s="15">
        <v>1064</v>
      </c>
      <c r="C36" s="317" t="s">
        <v>169</v>
      </c>
      <c r="D36" s="312"/>
      <c r="E36" s="119">
        <v>6945</v>
      </c>
      <c r="F36" s="417">
        <v>6989</v>
      </c>
      <c r="G36" s="15">
        <f>F36-E36</f>
        <v>44</v>
      </c>
      <c r="H36" s="87">
        <f t="shared" si="2"/>
        <v>440</v>
      </c>
      <c r="I36" s="47"/>
      <c r="J36" s="20"/>
    </row>
    <row r="37" spans="1:19" x14ac:dyDescent="0.55000000000000004">
      <c r="A37" s="9">
        <v>30</v>
      </c>
      <c r="B37" s="42">
        <v>1066</v>
      </c>
      <c r="C37" s="313" t="s">
        <v>369</v>
      </c>
      <c r="D37" s="314" t="s">
        <v>386</v>
      </c>
      <c r="E37" s="137">
        <v>6606</v>
      </c>
      <c r="F37" s="426">
        <v>6609</v>
      </c>
      <c r="G37" s="42">
        <f>F37-E37</f>
        <v>3</v>
      </c>
      <c r="H37" s="87">
        <f>G37*10</f>
        <v>30</v>
      </c>
      <c r="I37" s="40"/>
      <c r="J37" s="43"/>
    </row>
    <row r="38" spans="1:19" x14ac:dyDescent="0.55000000000000004">
      <c r="A38" s="12">
        <v>31</v>
      </c>
      <c r="B38" s="15">
        <v>1068</v>
      </c>
      <c r="C38" s="306" t="s">
        <v>171</v>
      </c>
      <c r="D38" s="312"/>
      <c r="E38" s="115">
        <v>671</v>
      </c>
      <c r="F38" s="421">
        <v>691</v>
      </c>
      <c r="G38" s="15">
        <f>F38-E38</f>
        <v>20</v>
      </c>
      <c r="H38" s="87">
        <f>G38*10</f>
        <v>200</v>
      </c>
      <c r="I38" s="47"/>
      <c r="J38" s="20"/>
    </row>
    <row r="39" spans="1:19" x14ac:dyDescent="0.55000000000000004">
      <c r="A39" s="360">
        <v>32</v>
      </c>
      <c r="B39" s="332">
        <v>1070</v>
      </c>
      <c r="C39" s="361"/>
      <c r="D39" s="362"/>
      <c r="E39" s="354"/>
      <c r="F39" s="418"/>
      <c r="G39" s="332"/>
      <c r="H39" s="363"/>
      <c r="I39" s="344"/>
      <c r="J39" s="341"/>
    </row>
    <row r="40" spans="1:19" x14ac:dyDescent="0.55000000000000004">
      <c r="A40" s="364">
        <v>33</v>
      </c>
      <c r="B40" s="332">
        <v>1074</v>
      </c>
      <c r="C40" s="361"/>
      <c r="D40" s="365"/>
      <c r="E40" s="356"/>
      <c r="F40" s="424"/>
      <c r="G40" s="332"/>
      <c r="H40" s="363"/>
      <c r="I40" s="366"/>
      <c r="J40" s="367"/>
      <c r="K40" s="28"/>
    </row>
    <row r="41" spans="1:19" s="126" customFormat="1" x14ac:dyDescent="0.55000000000000004">
      <c r="A41" s="143">
        <v>34</v>
      </c>
      <c r="B41" s="119">
        <v>1076</v>
      </c>
      <c r="C41" s="315" t="s">
        <v>172</v>
      </c>
      <c r="D41" s="318"/>
      <c r="E41" s="121">
        <v>1025</v>
      </c>
      <c r="F41" s="423">
        <v>1025</v>
      </c>
      <c r="G41" s="119">
        <f>F41-E41</f>
        <v>0</v>
      </c>
      <c r="H41" s="116">
        <f>G41*10</f>
        <v>0</v>
      </c>
      <c r="I41" s="125"/>
      <c r="J41" s="113"/>
    </row>
    <row r="42" spans="1:19" x14ac:dyDescent="0.55000000000000004">
      <c r="A42" s="364">
        <v>35</v>
      </c>
      <c r="B42" s="332">
        <v>1078</v>
      </c>
      <c r="C42" s="361"/>
      <c r="D42" s="365"/>
      <c r="E42" s="356"/>
      <c r="F42" s="424"/>
      <c r="G42" s="332"/>
      <c r="H42" s="363"/>
      <c r="I42" s="366"/>
      <c r="J42" s="341"/>
    </row>
    <row r="43" spans="1:19" x14ac:dyDescent="0.55000000000000004">
      <c r="A43" s="368">
        <v>36</v>
      </c>
      <c r="B43" s="332">
        <v>1080</v>
      </c>
      <c r="C43" s="361"/>
      <c r="D43" s="365"/>
      <c r="E43" s="356"/>
      <c r="F43" s="424"/>
      <c r="G43" s="332"/>
      <c r="H43" s="363"/>
      <c r="I43" s="344"/>
      <c r="J43" s="341"/>
    </row>
    <row r="44" spans="1:19" x14ac:dyDescent="0.55000000000000004">
      <c r="A44" s="364">
        <v>37</v>
      </c>
      <c r="B44" s="332">
        <v>1082</v>
      </c>
      <c r="C44" s="361"/>
      <c r="D44" s="365"/>
      <c r="E44" s="356"/>
      <c r="F44" s="424"/>
      <c r="G44" s="332"/>
      <c r="H44" s="363"/>
      <c r="I44" s="366"/>
      <c r="J44" s="341"/>
    </row>
    <row r="45" spans="1:19" x14ac:dyDescent="0.55000000000000004">
      <c r="A45" s="368">
        <v>38</v>
      </c>
      <c r="B45" s="332">
        <v>1084</v>
      </c>
      <c r="C45" s="361"/>
      <c r="D45" s="365"/>
      <c r="E45" s="356"/>
      <c r="F45" s="424"/>
      <c r="G45" s="332"/>
      <c r="H45" s="363"/>
      <c r="I45" s="344"/>
      <c r="J45" s="341"/>
    </row>
    <row r="46" spans="1:19" x14ac:dyDescent="0.55000000000000004">
      <c r="A46" s="364">
        <v>39</v>
      </c>
      <c r="B46" s="332">
        <v>1086</v>
      </c>
      <c r="C46" s="361"/>
      <c r="D46" s="365"/>
      <c r="E46" s="356"/>
      <c r="F46" s="424"/>
      <c r="G46" s="332"/>
      <c r="H46" s="363"/>
      <c r="I46" s="366"/>
      <c r="J46" s="341"/>
    </row>
    <row r="47" spans="1:19" x14ac:dyDescent="0.55000000000000004">
      <c r="A47" s="368">
        <v>40</v>
      </c>
      <c r="B47" s="332">
        <v>1088</v>
      </c>
      <c r="C47" s="361"/>
      <c r="D47" s="365"/>
      <c r="E47" s="356"/>
      <c r="F47" s="424"/>
      <c r="G47" s="332"/>
      <c r="H47" s="363"/>
      <c r="I47" s="344"/>
      <c r="J47" s="341"/>
    </row>
    <row r="48" spans="1:19" x14ac:dyDescent="0.55000000000000004">
      <c r="A48" s="364">
        <v>41</v>
      </c>
      <c r="B48" s="332">
        <v>1090</v>
      </c>
      <c r="C48" s="361"/>
      <c r="D48" s="365"/>
      <c r="E48" s="356"/>
      <c r="F48" s="424"/>
      <c r="G48" s="332"/>
      <c r="H48" s="363"/>
      <c r="I48" s="366"/>
      <c r="J48" s="341"/>
    </row>
    <row r="49" spans="1:10" x14ac:dyDescent="0.55000000000000004">
      <c r="A49" s="368">
        <v>42</v>
      </c>
      <c r="B49" s="332">
        <v>1092</v>
      </c>
      <c r="C49" s="361"/>
      <c r="D49" s="365"/>
      <c r="E49" s="356"/>
      <c r="F49" s="424"/>
      <c r="G49" s="332"/>
      <c r="H49" s="363"/>
      <c r="I49" s="344"/>
      <c r="J49" s="341"/>
    </row>
    <row r="50" spans="1:10" x14ac:dyDescent="0.55000000000000004">
      <c r="A50" s="364">
        <v>43</v>
      </c>
      <c r="B50" s="332">
        <v>1094</v>
      </c>
      <c r="C50" s="361"/>
      <c r="D50" s="365"/>
      <c r="E50" s="356"/>
      <c r="F50" s="424"/>
      <c r="G50" s="332"/>
      <c r="H50" s="363"/>
      <c r="I50" s="366"/>
      <c r="J50" s="341"/>
    </row>
    <row r="51" spans="1:10" x14ac:dyDescent="0.55000000000000004">
      <c r="A51" s="368">
        <v>44</v>
      </c>
      <c r="B51" s="332">
        <v>1096</v>
      </c>
      <c r="C51" s="361"/>
      <c r="D51" s="365"/>
      <c r="E51" s="356"/>
      <c r="F51" s="424"/>
      <c r="G51" s="332"/>
      <c r="H51" s="363"/>
      <c r="I51" s="344"/>
      <c r="J51" s="341"/>
    </row>
    <row r="52" spans="1:10" x14ac:dyDescent="0.55000000000000004">
      <c r="A52" s="364">
        <v>45</v>
      </c>
      <c r="B52" s="332">
        <v>1098</v>
      </c>
      <c r="C52" s="361"/>
      <c r="D52" s="365"/>
      <c r="E52" s="356"/>
      <c r="F52" s="424"/>
      <c r="G52" s="332"/>
      <c r="H52" s="363"/>
      <c r="I52" s="366"/>
      <c r="J52" s="341"/>
    </row>
    <row r="53" spans="1:10" x14ac:dyDescent="0.55000000000000004">
      <c r="A53" s="368">
        <v>46</v>
      </c>
      <c r="B53" s="332">
        <v>1100</v>
      </c>
      <c r="C53" s="361"/>
      <c r="D53" s="365"/>
      <c r="E53" s="356"/>
      <c r="F53" s="424"/>
      <c r="G53" s="332"/>
      <c r="H53" s="363"/>
      <c r="I53" s="344"/>
      <c r="J53" s="341"/>
    </row>
    <row r="54" spans="1:10" x14ac:dyDescent="0.55000000000000004">
      <c r="A54" s="364">
        <v>47</v>
      </c>
      <c r="B54" s="332">
        <v>1102</v>
      </c>
      <c r="C54" s="361"/>
      <c r="D54" s="365"/>
      <c r="E54" s="356"/>
      <c r="F54" s="424"/>
      <c r="G54" s="332"/>
      <c r="H54" s="363"/>
      <c r="I54" s="366"/>
      <c r="J54" s="341"/>
    </row>
    <row r="55" spans="1:10" x14ac:dyDescent="0.55000000000000004">
      <c r="A55" s="143">
        <v>48</v>
      </c>
      <c r="B55" s="15">
        <v>1104</v>
      </c>
      <c r="C55" s="306" t="s">
        <v>378</v>
      </c>
      <c r="D55" s="309" t="s">
        <v>379</v>
      </c>
      <c r="E55" s="117">
        <v>7769</v>
      </c>
      <c r="F55" s="419">
        <v>7779</v>
      </c>
      <c r="G55" s="15">
        <f t="shared" ref="G55:G64" si="4">F55-E55</f>
        <v>10</v>
      </c>
      <c r="H55" s="87">
        <f>G55*10</f>
        <v>100</v>
      </c>
      <c r="I55" s="40"/>
      <c r="J55" s="20"/>
    </row>
    <row r="56" spans="1:10" s="132" customFormat="1" x14ac:dyDescent="0.55000000000000004">
      <c r="A56" s="150">
        <v>49</v>
      </c>
      <c r="B56" s="119">
        <v>1106</v>
      </c>
      <c r="C56" s="315" t="s">
        <v>426</v>
      </c>
      <c r="D56" s="318"/>
      <c r="E56" s="117">
        <v>6422</v>
      </c>
      <c r="F56" s="419">
        <v>6432</v>
      </c>
      <c r="G56" s="119">
        <f t="shared" si="4"/>
        <v>10</v>
      </c>
      <c r="H56" s="116">
        <f>G56*10</f>
        <v>100</v>
      </c>
      <c r="I56" s="121"/>
      <c r="J56" s="147"/>
    </row>
    <row r="57" spans="1:10" x14ac:dyDescent="0.55000000000000004">
      <c r="A57" s="143">
        <v>50</v>
      </c>
      <c r="B57" s="15">
        <v>1108</v>
      </c>
      <c r="C57" s="310" t="s">
        <v>468</v>
      </c>
      <c r="D57" s="309"/>
      <c r="E57" s="117">
        <v>2406</v>
      </c>
      <c r="F57" s="419">
        <v>2416</v>
      </c>
      <c r="G57" s="15">
        <f t="shared" si="4"/>
        <v>10</v>
      </c>
      <c r="H57" s="87">
        <f t="shared" ref="H57:H64" si="5">G57*10</f>
        <v>100</v>
      </c>
      <c r="I57" s="40"/>
      <c r="J57" s="20"/>
    </row>
    <row r="58" spans="1:10" x14ac:dyDescent="0.55000000000000004">
      <c r="A58" s="9">
        <v>51</v>
      </c>
      <c r="B58" s="38">
        <v>1110</v>
      </c>
      <c r="C58" s="306" t="s">
        <v>476</v>
      </c>
      <c r="D58" s="309" t="s">
        <v>477</v>
      </c>
      <c r="E58" s="117">
        <v>5138</v>
      </c>
      <c r="F58" s="419">
        <v>5148</v>
      </c>
      <c r="G58" s="15">
        <f t="shared" si="4"/>
        <v>10</v>
      </c>
      <c r="H58" s="87">
        <f t="shared" si="5"/>
        <v>100</v>
      </c>
      <c r="I58" s="47"/>
      <c r="J58" s="40"/>
    </row>
    <row r="59" spans="1:10" x14ac:dyDescent="0.55000000000000004">
      <c r="A59" s="143">
        <v>52</v>
      </c>
      <c r="B59" s="15">
        <v>1112</v>
      </c>
      <c r="C59" s="313" t="s">
        <v>469</v>
      </c>
      <c r="D59" s="309" t="s">
        <v>470</v>
      </c>
      <c r="E59" s="117">
        <v>5504</v>
      </c>
      <c r="F59" s="419">
        <v>5514</v>
      </c>
      <c r="G59" s="15">
        <f t="shared" si="4"/>
        <v>10</v>
      </c>
      <c r="H59" s="87">
        <f t="shared" si="5"/>
        <v>100</v>
      </c>
      <c r="I59" s="40"/>
      <c r="J59" s="40"/>
    </row>
    <row r="60" spans="1:10" x14ac:dyDescent="0.55000000000000004">
      <c r="A60" s="364">
        <v>53</v>
      </c>
      <c r="B60" s="332">
        <v>1114</v>
      </c>
      <c r="C60" s="358" t="s">
        <v>414</v>
      </c>
      <c r="D60" s="365"/>
      <c r="E60" s="356"/>
      <c r="F60" s="424"/>
      <c r="G60" s="332">
        <f t="shared" si="4"/>
        <v>0</v>
      </c>
      <c r="H60" s="363">
        <f t="shared" si="5"/>
        <v>0</v>
      </c>
      <c r="I60" s="366"/>
      <c r="J60" s="369" t="s">
        <v>621</v>
      </c>
    </row>
    <row r="61" spans="1:10" x14ac:dyDescent="0.55000000000000004">
      <c r="A61" s="143">
        <v>54</v>
      </c>
      <c r="B61" s="15">
        <v>1116</v>
      </c>
      <c r="C61" s="306" t="s">
        <v>174</v>
      </c>
      <c r="D61" s="309"/>
      <c r="E61" s="117">
        <v>2122</v>
      </c>
      <c r="F61" s="419">
        <v>2132</v>
      </c>
      <c r="G61" s="15">
        <f t="shared" si="4"/>
        <v>10</v>
      </c>
      <c r="H61" s="87">
        <f t="shared" si="5"/>
        <v>100</v>
      </c>
      <c r="I61" s="40"/>
      <c r="J61" s="20"/>
    </row>
    <row r="62" spans="1:10" x14ac:dyDescent="0.55000000000000004">
      <c r="A62" s="9">
        <v>55</v>
      </c>
      <c r="B62" s="15">
        <v>1118</v>
      </c>
      <c r="C62" s="319" t="s">
        <v>173</v>
      </c>
      <c r="D62" s="309"/>
      <c r="E62" s="117">
        <v>5568</v>
      </c>
      <c r="F62" s="419">
        <v>5578</v>
      </c>
      <c r="G62" s="15">
        <f t="shared" si="4"/>
        <v>10</v>
      </c>
      <c r="H62" s="87">
        <f t="shared" si="5"/>
        <v>100</v>
      </c>
      <c r="I62" s="47"/>
      <c r="J62" s="20"/>
    </row>
    <row r="63" spans="1:10" x14ac:dyDescent="0.55000000000000004">
      <c r="A63" s="143">
        <v>56</v>
      </c>
      <c r="B63" s="15">
        <v>1120</v>
      </c>
      <c r="C63" s="317" t="s">
        <v>471</v>
      </c>
      <c r="D63" s="309" t="s">
        <v>472</v>
      </c>
      <c r="E63" s="117">
        <v>4340</v>
      </c>
      <c r="F63" s="419">
        <v>4350</v>
      </c>
      <c r="G63" s="15">
        <f t="shared" si="4"/>
        <v>10</v>
      </c>
      <c r="H63" s="87">
        <f t="shared" si="5"/>
        <v>100</v>
      </c>
      <c r="I63" s="40"/>
      <c r="J63" s="43"/>
    </row>
    <row r="64" spans="1:10" x14ac:dyDescent="0.55000000000000004">
      <c r="A64" s="9">
        <v>57</v>
      </c>
      <c r="B64" s="15">
        <v>1122</v>
      </c>
      <c r="C64" s="312" t="s">
        <v>175</v>
      </c>
      <c r="D64" s="309"/>
      <c r="E64" s="117">
        <v>7045</v>
      </c>
      <c r="F64" s="419">
        <v>7055</v>
      </c>
      <c r="G64" s="15">
        <f t="shared" si="4"/>
        <v>10</v>
      </c>
      <c r="H64" s="87">
        <f t="shared" si="5"/>
        <v>100</v>
      </c>
      <c r="I64" s="40"/>
      <c r="J64" s="20"/>
    </row>
    <row r="65" spans="1:14" x14ac:dyDescent="0.55000000000000004">
      <c r="A65" s="12">
        <v>67</v>
      </c>
      <c r="B65" s="3" t="s">
        <v>8</v>
      </c>
      <c r="C65" s="302" t="s">
        <v>62</v>
      </c>
      <c r="D65" s="303"/>
      <c r="E65" s="181" t="s">
        <v>102</v>
      </c>
      <c r="F65" s="157"/>
      <c r="G65" s="3" t="s">
        <v>2</v>
      </c>
      <c r="H65" s="124" t="s">
        <v>177</v>
      </c>
      <c r="I65" s="155"/>
      <c r="J65" s="8" t="s">
        <v>5</v>
      </c>
    </row>
    <row r="66" spans="1:14" x14ac:dyDescent="0.55000000000000004">
      <c r="A66" s="143">
        <v>68</v>
      </c>
      <c r="B66" s="9"/>
      <c r="C66" s="304"/>
      <c r="D66" s="320"/>
      <c r="E66" s="485" t="s">
        <v>0</v>
      </c>
      <c r="F66" s="13" t="s">
        <v>1</v>
      </c>
      <c r="G66" s="9" t="s">
        <v>3</v>
      </c>
      <c r="H66" s="124" t="s">
        <v>4</v>
      </c>
      <c r="I66" s="78"/>
      <c r="J66" s="11"/>
    </row>
    <row r="67" spans="1:14" x14ac:dyDescent="0.55000000000000004">
      <c r="A67" s="143">
        <v>58</v>
      </c>
      <c r="B67" s="15">
        <v>1124</v>
      </c>
      <c r="C67" s="306" t="s">
        <v>178</v>
      </c>
      <c r="D67" s="309"/>
      <c r="E67" s="117">
        <v>6839</v>
      </c>
      <c r="F67" s="419">
        <v>6854</v>
      </c>
      <c r="G67" s="15">
        <f>F67-E67</f>
        <v>15</v>
      </c>
      <c r="H67" s="87">
        <f>G67*10</f>
        <v>150</v>
      </c>
      <c r="I67" s="40"/>
      <c r="J67" s="20"/>
    </row>
    <row r="68" spans="1:14" x14ac:dyDescent="0.55000000000000004">
      <c r="A68" s="9">
        <v>59</v>
      </c>
      <c r="B68" s="15">
        <v>1126</v>
      </c>
      <c r="C68" s="306" t="s">
        <v>179</v>
      </c>
      <c r="D68" s="309"/>
      <c r="E68" s="117">
        <v>398</v>
      </c>
      <c r="F68" s="419">
        <v>422</v>
      </c>
      <c r="G68" s="15">
        <f>F68-E68</f>
        <v>24</v>
      </c>
      <c r="H68" s="87">
        <f>G68*10</f>
        <v>240</v>
      </c>
      <c r="I68" s="47"/>
      <c r="J68" s="20"/>
    </row>
    <row r="69" spans="1:14" x14ac:dyDescent="0.55000000000000004">
      <c r="A69" s="143">
        <v>60</v>
      </c>
      <c r="B69" s="15">
        <v>1128</v>
      </c>
      <c r="C69" s="306" t="s">
        <v>180</v>
      </c>
      <c r="D69" s="309"/>
      <c r="E69" s="117">
        <v>3578</v>
      </c>
      <c r="F69" s="419">
        <v>3588</v>
      </c>
      <c r="G69" s="15">
        <f>F69-E69</f>
        <v>10</v>
      </c>
      <c r="H69" s="87">
        <f>G69*10</f>
        <v>100</v>
      </c>
      <c r="I69" s="40"/>
      <c r="J69" s="20"/>
    </row>
    <row r="70" spans="1:14" x14ac:dyDescent="0.55000000000000004">
      <c r="A70" s="364">
        <v>61</v>
      </c>
      <c r="B70" s="332">
        <v>1130</v>
      </c>
      <c r="C70" s="361"/>
      <c r="D70" s="365"/>
      <c r="E70" s="356"/>
      <c r="F70" s="424"/>
      <c r="G70" s="332"/>
      <c r="H70" s="363"/>
      <c r="I70" s="366"/>
      <c r="J70" s="341"/>
    </row>
    <row r="71" spans="1:14" x14ac:dyDescent="0.55000000000000004">
      <c r="A71" s="368">
        <v>62</v>
      </c>
      <c r="B71" s="332">
        <v>1132</v>
      </c>
      <c r="C71" s="361"/>
      <c r="D71" s="365"/>
      <c r="E71" s="356"/>
      <c r="F71" s="424"/>
      <c r="G71" s="332"/>
      <c r="H71" s="363"/>
      <c r="I71" s="344"/>
      <c r="J71" s="341"/>
    </row>
    <row r="72" spans="1:14" x14ac:dyDescent="0.55000000000000004">
      <c r="A72" s="364">
        <v>63</v>
      </c>
      <c r="B72" s="332">
        <v>1134</v>
      </c>
      <c r="C72" s="361"/>
      <c r="D72" s="365"/>
      <c r="E72" s="356"/>
      <c r="F72" s="424"/>
      <c r="G72" s="332"/>
      <c r="H72" s="363"/>
      <c r="I72" s="366"/>
      <c r="J72" s="341"/>
    </row>
    <row r="73" spans="1:14" x14ac:dyDescent="0.55000000000000004">
      <c r="A73" s="368">
        <v>64</v>
      </c>
      <c r="B73" s="332">
        <v>1136</v>
      </c>
      <c r="C73" s="361"/>
      <c r="D73" s="365"/>
      <c r="E73" s="356"/>
      <c r="F73" s="424"/>
      <c r="G73" s="332"/>
      <c r="H73" s="363"/>
      <c r="I73" s="344"/>
      <c r="J73" s="341"/>
    </row>
    <row r="74" spans="1:14" x14ac:dyDescent="0.55000000000000004">
      <c r="A74" s="364">
        <v>65</v>
      </c>
      <c r="B74" s="332">
        <v>1138</v>
      </c>
      <c r="C74" s="361"/>
      <c r="D74" s="365"/>
      <c r="E74" s="356"/>
      <c r="F74" s="424"/>
      <c r="G74" s="332"/>
      <c r="H74" s="363"/>
      <c r="I74" s="366"/>
      <c r="J74" s="341"/>
    </row>
    <row r="75" spans="1:14" x14ac:dyDescent="0.55000000000000004">
      <c r="A75" s="143">
        <v>66</v>
      </c>
      <c r="B75" s="15">
        <v>1140</v>
      </c>
      <c r="C75" s="306" t="s">
        <v>285</v>
      </c>
      <c r="D75" s="309"/>
      <c r="E75" s="117">
        <v>4399</v>
      </c>
      <c r="F75" s="419">
        <v>4408</v>
      </c>
      <c r="G75" s="15">
        <f>F75-E75</f>
        <v>9</v>
      </c>
      <c r="H75" s="87">
        <f>G75*10</f>
        <v>90</v>
      </c>
      <c r="I75" s="40"/>
      <c r="J75" s="20"/>
    </row>
    <row r="76" spans="1:14" x14ac:dyDescent="0.55000000000000004">
      <c r="A76" s="368"/>
      <c r="B76" s="332"/>
      <c r="C76" s="361"/>
      <c r="D76" s="365"/>
      <c r="E76" s="356"/>
      <c r="F76" s="424"/>
      <c r="G76" s="332"/>
      <c r="H76" s="363"/>
      <c r="I76" s="344"/>
      <c r="J76" s="341"/>
    </row>
    <row r="77" spans="1:14" x14ac:dyDescent="0.55000000000000004">
      <c r="A77" s="9">
        <v>69</v>
      </c>
      <c r="B77" s="15">
        <v>1142</v>
      </c>
      <c r="C77" s="306" t="s">
        <v>654</v>
      </c>
      <c r="D77" s="309"/>
      <c r="E77" s="117">
        <v>6597</v>
      </c>
      <c r="F77" s="419">
        <v>6632</v>
      </c>
      <c r="G77" s="15">
        <f t="shared" ref="G77" si="6">F77-E77</f>
        <v>35</v>
      </c>
      <c r="H77" s="87">
        <f t="shared" ref="H77" si="7">G77*10</f>
        <v>350</v>
      </c>
      <c r="I77" s="40"/>
      <c r="J77" s="20"/>
    </row>
    <row r="78" spans="1:14" x14ac:dyDescent="0.55000000000000004">
      <c r="A78" s="143">
        <v>70</v>
      </c>
      <c r="B78" s="15">
        <v>1144</v>
      </c>
      <c r="C78" s="306" t="s">
        <v>380</v>
      </c>
      <c r="D78" s="309" t="s">
        <v>381</v>
      </c>
      <c r="E78" s="117">
        <v>3540</v>
      </c>
      <c r="F78" s="419">
        <v>3551</v>
      </c>
      <c r="G78" s="15">
        <f t="shared" ref="G78:G88" si="8">F78-E78</f>
        <v>11</v>
      </c>
      <c r="H78" s="87">
        <f t="shared" ref="H78:H88" si="9">G78*10</f>
        <v>110</v>
      </c>
      <c r="I78" s="47"/>
      <c r="J78" s="20"/>
      <c r="N78" s="28"/>
    </row>
    <row r="79" spans="1:14" x14ac:dyDescent="0.55000000000000004">
      <c r="A79" s="9">
        <v>71</v>
      </c>
      <c r="B79" s="15">
        <v>1146</v>
      </c>
      <c r="C79" s="306" t="s">
        <v>653</v>
      </c>
      <c r="D79" s="309"/>
      <c r="E79" s="117">
        <v>1954</v>
      </c>
      <c r="F79" s="419">
        <v>1963</v>
      </c>
      <c r="G79" s="15">
        <f t="shared" si="8"/>
        <v>9</v>
      </c>
      <c r="H79" s="87">
        <f t="shared" si="9"/>
        <v>90</v>
      </c>
      <c r="I79" s="40"/>
      <c r="J79" s="20"/>
    </row>
    <row r="80" spans="1:14" x14ac:dyDescent="0.55000000000000004">
      <c r="A80" s="368">
        <v>72</v>
      </c>
      <c r="B80" s="332">
        <v>1148</v>
      </c>
      <c r="C80" s="361"/>
      <c r="D80" s="365"/>
      <c r="E80" s="356"/>
      <c r="F80" s="424"/>
      <c r="G80" s="332"/>
      <c r="H80" s="363"/>
      <c r="I80" s="366"/>
      <c r="J80" s="341"/>
    </row>
    <row r="81" spans="1:15" x14ac:dyDescent="0.55000000000000004">
      <c r="A81" s="364">
        <v>73</v>
      </c>
      <c r="B81" s="332">
        <v>1150</v>
      </c>
      <c r="C81" s="361"/>
      <c r="D81" s="365"/>
      <c r="E81" s="356"/>
      <c r="F81" s="424"/>
      <c r="G81" s="332"/>
      <c r="H81" s="363"/>
      <c r="I81" s="344"/>
      <c r="J81" s="341"/>
    </row>
    <row r="82" spans="1:15" x14ac:dyDescent="0.55000000000000004">
      <c r="A82" s="143">
        <v>74</v>
      </c>
      <c r="B82" s="15">
        <v>1152</v>
      </c>
      <c r="C82" s="306" t="s">
        <v>652</v>
      </c>
      <c r="D82" s="309"/>
      <c r="E82" s="117">
        <v>7030</v>
      </c>
      <c r="F82" s="419">
        <v>7038</v>
      </c>
      <c r="G82" s="15">
        <f t="shared" si="8"/>
        <v>8</v>
      </c>
      <c r="H82" s="87">
        <f t="shared" si="9"/>
        <v>80</v>
      </c>
      <c r="I82" s="47"/>
      <c r="J82" s="20"/>
    </row>
    <row r="83" spans="1:15" s="132" customFormat="1" x14ac:dyDescent="0.55000000000000004">
      <c r="A83" s="150">
        <v>75</v>
      </c>
      <c r="B83" s="119">
        <v>1154</v>
      </c>
      <c r="C83" s="315" t="s">
        <v>181</v>
      </c>
      <c r="D83" s="318"/>
      <c r="E83" s="117">
        <v>6295</v>
      </c>
      <c r="F83" s="419">
        <v>6301</v>
      </c>
      <c r="G83" s="119">
        <f t="shared" si="8"/>
        <v>6</v>
      </c>
      <c r="H83" s="116">
        <f t="shared" si="9"/>
        <v>60</v>
      </c>
      <c r="I83" s="117"/>
      <c r="J83" s="134"/>
    </row>
    <row r="84" spans="1:15" x14ac:dyDescent="0.55000000000000004">
      <c r="A84" s="143">
        <v>76</v>
      </c>
      <c r="B84" s="15">
        <v>1156</v>
      </c>
      <c r="C84" s="306" t="s">
        <v>190</v>
      </c>
      <c r="D84" s="309"/>
      <c r="E84" s="117">
        <v>5149</v>
      </c>
      <c r="F84" s="419">
        <v>5152</v>
      </c>
      <c r="G84" s="15">
        <f t="shared" si="8"/>
        <v>3</v>
      </c>
      <c r="H84" s="87">
        <f t="shared" si="9"/>
        <v>30</v>
      </c>
      <c r="I84" s="47"/>
      <c r="J84" s="134" t="s">
        <v>732</v>
      </c>
    </row>
    <row r="85" spans="1:15" x14ac:dyDescent="0.55000000000000004">
      <c r="A85" s="567">
        <v>77</v>
      </c>
      <c r="B85" s="568">
        <v>1158</v>
      </c>
      <c r="C85" s="317" t="s">
        <v>191</v>
      </c>
      <c r="D85" s="574"/>
      <c r="E85" s="548">
        <v>5248</v>
      </c>
      <c r="F85" s="522">
        <v>5259</v>
      </c>
      <c r="G85" s="568">
        <f t="shared" si="8"/>
        <v>11</v>
      </c>
      <c r="H85" s="573">
        <f t="shared" si="9"/>
        <v>110</v>
      </c>
      <c r="I85" s="571"/>
      <c r="J85" s="546" t="s">
        <v>702</v>
      </c>
    </row>
    <row r="86" spans="1:15" x14ac:dyDescent="0.55000000000000004">
      <c r="A86" s="143">
        <v>78</v>
      </c>
      <c r="B86" s="15">
        <v>1160</v>
      </c>
      <c r="C86" s="306" t="s">
        <v>418</v>
      </c>
      <c r="D86" s="301" t="s">
        <v>419</v>
      </c>
      <c r="E86" s="117">
        <v>5381</v>
      </c>
      <c r="F86" s="419">
        <v>5381</v>
      </c>
      <c r="G86" s="15">
        <f t="shared" si="8"/>
        <v>0</v>
      </c>
      <c r="H86" s="87">
        <f t="shared" si="9"/>
        <v>0</v>
      </c>
      <c r="I86" s="47"/>
      <c r="J86" s="48"/>
    </row>
    <row r="87" spans="1:15" x14ac:dyDescent="0.55000000000000004">
      <c r="A87" s="9">
        <v>79</v>
      </c>
      <c r="B87" s="15">
        <v>1162</v>
      </c>
      <c r="C87" s="306" t="s">
        <v>594</v>
      </c>
      <c r="D87" s="309"/>
      <c r="E87" s="117">
        <v>4174</v>
      </c>
      <c r="F87" s="419">
        <v>4182</v>
      </c>
      <c r="G87" s="15">
        <f t="shared" si="8"/>
        <v>8</v>
      </c>
      <c r="H87" s="87">
        <f t="shared" si="9"/>
        <v>80</v>
      </c>
      <c r="I87" s="40"/>
      <c r="J87" s="90"/>
    </row>
    <row r="88" spans="1:15" s="132" customFormat="1" x14ac:dyDescent="0.55000000000000004">
      <c r="A88" s="143">
        <v>80</v>
      </c>
      <c r="B88" s="119">
        <v>1164</v>
      </c>
      <c r="C88" s="315" t="s">
        <v>667</v>
      </c>
      <c r="D88" s="318"/>
      <c r="E88" s="117">
        <v>7812</v>
      </c>
      <c r="F88" s="419">
        <v>7848</v>
      </c>
      <c r="G88" s="119">
        <f t="shared" si="8"/>
        <v>36</v>
      </c>
      <c r="H88" s="116">
        <f t="shared" si="9"/>
        <v>360</v>
      </c>
      <c r="I88" s="121"/>
      <c r="J88" s="134"/>
    </row>
    <row r="89" spans="1:15" x14ac:dyDescent="0.55000000000000004">
      <c r="A89" s="364">
        <v>81</v>
      </c>
      <c r="B89" s="332">
        <v>1166</v>
      </c>
      <c r="C89" s="361"/>
      <c r="D89" s="365"/>
      <c r="E89" s="356"/>
      <c r="F89" s="424"/>
      <c r="G89" s="332"/>
      <c r="H89" s="363"/>
      <c r="I89" s="344"/>
      <c r="J89" s="341"/>
    </row>
    <row r="90" spans="1:15" x14ac:dyDescent="0.55000000000000004">
      <c r="A90" s="368">
        <v>82</v>
      </c>
      <c r="B90" s="332">
        <v>1168</v>
      </c>
      <c r="C90" s="361"/>
      <c r="D90" s="365"/>
      <c r="E90" s="356"/>
      <c r="F90" s="424"/>
      <c r="G90" s="332"/>
      <c r="H90" s="363"/>
      <c r="I90" s="366"/>
      <c r="J90" s="341"/>
    </row>
    <row r="91" spans="1:15" x14ac:dyDescent="0.55000000000000004">
      <c r="A91" s="364">
        <v>83</v>
      </c>
      <c r="B91" s="332">
        <v>1170</v>
      </c>
      <c r="C91" s="361"/>
      <c r="D91" s="365"/>
      <c r="E91" s="356"/>
      <c r="F91" s="424"/>
      <c r="G91" s="332"/>
      <c r="H91" s="363"/>
      <c r="I91" s="344"/>
      <c r="J91" s="341"/>
    </row>
    <row r="92" spans="1:15" x14ac:dyDescent="0.55000000000000004">
      <c r="A92" s="143">
        <v>84</v>
      </c>
      <c r="B92" s="15">
        <v>1172</v>
      </c>
      <c r="C92" s="306" t="s">
        <v>349</v>
      </c>
      <c r="D92" s="309" t="s">
        <v>478</v>
      </c>
      <c r="E92" s="117">
        <v>4035</v>
      </c>
      <c r="F92" s="419">
        <v>4048</v>
      </c>
      <c r="G92" s="15">
        <f t="shared" ref="G92:G94" si="10">F92-E92</f>
        <v>13</v>
      </c>
      <c r="H92" s="87">
        <f t="shared" ref="H92:H94" si="11">G92*10</f>
        <v>130</v>
      </c>
      <c r="I92" s="47"/>
      <c r="J92" s="40"/>
    </row>
    <row r="93" spans="1:15" x14ac:dyDescent="0.55000000000000004">
      <c r="A93" s="9">
        <v>85</v>
      </c>
      <c r="B93" s="15">
        <v>1174</v>
      </c>
      <c r="C93" s="317" t="s">
        <v>183</v>
      </c>
      <c r="D93" s="309"/>
      <c r="E93" s="117">
        <v>8487</v>
      </c>
      <c r="F93" s="419">
        <v>8497</v>
      </c>
      <c r="G93" s="15">
        <f t="shared" si="10"/>
        <v>10</v>
      </c>
      <c r="H93" s="87">
        <f t="shared" si="11"/>
        <v>100</v>
      </c>
      <c r="I93" s="40"/>
      <c r="J93" s="40"/>
    </row>
    <row r="94" spans="1:15" s="132" customFormat="1" x14ac:dyDescent="0.55000000000000004">
      <c r="A94" s="143">
        <v>86</v>
      </c>
      <c r="B94" s="119">
        <v>1176</v>
      </c>
      <c r="C94" s="321" t="s">
        <v>645</v>
      </c>
      <c r="D94" s="318"/>
      <c r="E94" s="117">
        <v>3154</v>
      </c>
      <c r="F94" s="419">
        <v>3176</v>
      </c>
      <c r="G94" s="15">
        <f t="shared" si="10"/>
        <v>22</v>
      </c>
      <c r="H94" s="87">
        <f t="shared" si="11"/>
        <v>220</v>
      </c>
      <c r="I94" s="121"/>
      <c r="J94" s="140"/>
      <c r="L94" s="126"/>
      <c r="M94" s="126"/>
      <c r="N94" s="126"/>
      <c r="O94" s="126"/>
    </row>
    <row r="95" spans="1:15" x14ac:dyDescent="0.55000000000000004">
      <c r="A95" s="364">
        <v>87</v>
      </c>
      <c r="B95" s="370">
        <v>1178</v>
      </c>
      <c r="C95" s="371"/>
      <c r="D95" s="372"/>
      <c r="E95" s="352"/>
      <c r="F95" s="428"/>
      <c r="G95" s="332"/>
      <c r="H95" s="363"/>
      <c r="I95" s="344"/>
      <c r="J95" s="374"/>
    </row>
    <row r="96" spans="1:15" x14ac:dyDescent="0.55000000000000004">
      <c r="A96" s="360">
        <v>88</v>
      </c>
      <c r="B96" s="332">
        <v>1180</v>
      </c>
      <c r="C96" s="358" t="s">
        <v>414</v>
      </c>
      <c r="D96" s="375"/>
      <c r="E96" s="356">
        <v>4950</v>
      </c>
      <c r="F96" s="424">
        <v>4950</v>
      </c>
      <c r="G96" s="354">
        <f>F96-E96</f>
        <v>0</v>
      </c>
      <c r="H96" s="378">
        <f>G96*10</f>
        <v>0</v>
      </c>
      <c r="I96" s="344"/>
      <c r="J96" s="341" t="s">
        <v>703</v>
      </c>
    </row>
    <row r="97" spans="1:15" x14ac:dyDescent="0.55000000000000004">
      <c r="A97" s="3" t="s">
        <v>6</v>
      </c>
      <c r="B97" s="3" t="s">
        <v>8</v>
      </c>
      <c r="C97" s="302" t="s">
        <v>62</v>
      </c>
      <c r="D97" s="303"/>
      <c r="E97" s="181" t="s">
        <v>176</v>
      </c>
      <c r="F97" s="155"/>
      <c r="G97" s="3" t="s">
        <v>2</v>
      </c>
      <c r="H97" s="621" t="s">
        <v>177</v>
      </c>
      <c r="I97" s="622"/>
      <c r="J97" s="8" t="s">
        <v>5</v>
      </c>
      <c r="N97" s="28"/>
      <c r="O97" s="28"/>
    </row>
    <row r="98" spans="1:15" x14ac:dyDescent="0.55000000000000004">
      <c r="A98" s="9" t="s">
        <v>7</v>
      </c>
      <c r="B98" s="9"/>
      <c r="C98" s="304"/>
      <c r="D98" s="320"/>
      <c r="E98" s="143" t="s">
        <v>0</v>
      </c>
      <c r="F98" s="13" t="s">
        <v>1</v>
      </c>
      <c r="G98" s="9" t="s">
        <v>3</v>
      </c>
      <c r="H98" s="623" t="s">
        <v>4</v>
      </c>
      <c r="I98" s="624"/>
      <c r="J98" s="11"/>
    </row>
    <row r="99" spans="1:15" s="132" customFormat="1" x14ac:dyDescent="0.55000000000000004">
      <c r="A99" s="364">
        <v>89</v>
      </c>
      <c r="B99" s="354">
        <v>1182</v>
      </c>
      <c r="C99" s="358" t="s">
        <v>414</v>
      </c>
      <c r="D99" s="375"/>
      <c r="E99" s="356"/>
      <c r="F99" s="424"/>
      <c r="G99" s="354">
        <f>F99-E99</f>
        <v>0</v>
      </c>
      <c r="H99" s="376">
        <f>G99*10</f>
        <v>0</v>
      </c>
      <c r="I99" s="356"/>
      <c r="J99" s="377" t="s">
        <v>520</v>
      </c>
    </row>
    <row r="100" spans="1:15" x14ac:dyDescent="0.55000000000000004">
      <c r="A100" s="368">
        <v>90</v>
      </c>
      <c r="B100" s="332">
        <v>1184</v>
      </c>
      <c r="C100" s="361"/>
      <c r="D100" s="365"/>
      <c r="E100" s="356"/>
      <c r="F100" s="424"/>
      <c r="G100" s="332"/>
      <c r="H100" s="378"/>
      <c r="I100" s="366"/>
      <c r="J100" s="341"/>
    </row>
    <row r="101" spans="1:15" x14ac:dyDescent="0.55000000000000004">
      <c r="A101" s="364">
        <v>91</v>
      </c>
      <c r="B101" s="332">
        <v>1186</v>
      </c>
      <c r="C101" s="361" t="s">
        <v>414</v>
      </c>
      <c r="D101" s="365"/>
      <c r="E101" s="356"/>
      <c r="F101" s="424"/>
      <c r="G101" s="332">
        <f>F101-E101</f>
        <v>0</v>
      </c>
      <c r="H101" s="378">
        <f>G101*10</f>
        <v>0</v>
      </c>
      <c r="I101" s="344"/>
      <c r="J101" s="346" t="s">
        <v>523</v>
      </c>
    </row>
    <row r="102" spans="1:15" x14ac:dyDescent="0.55000000000000004">
      <c r="A102" s="368">
        <v>92</v>
      </c>
      <c r="B102" s="332">
        <v>1188</v>
      </c>
      <c r="C102" s="361"/>
      <c r="D102" s="365"/>
      <c r="E102" s="356"/>
      <c r="F102" s="424"/>
      <c r="G102" s="332"/>
      <c r="H102" s="378"/>
      <c r="I102" s="366"/>
      <c r="J102" s="367" t="s">
        <v>450</v>
      </c>
    </row>
    <row r="103" spans="1:15" x14ac:dyDescent="0.55000000000000004">
      <c r="A103" s="9">
        <v>93</v>
      </c>
      <c r="B103" s="15">
        <v>1190</v>
      </c>
      <c r="C103" s="315" t="s">
        <v>646</v>
      </c>
      <c r="D103" s="318"/>
      <c r="E103" s="117">
        <v>9498</v>
      </c>
      <c r="F103" s="419">
        <v>9508</v>
      </c>
      <c r="G103" s="15">
        <f t="shared" ref="G103:G112" si="12">F103-E103</f>
        <v>10</v>
      </c>
      <c r="H103" s="83">
        <f t="shared" ref="H103:H112" si="13">G103*10</f>
        <v>100</v>
      </c>
      <c r="I103" s="40"/>
      <c r="J103" s="20"/>
    </row>
    <row r="104" spans="1:15" x14ac:dyDescent="0.55000000000000004">
      <c r="A104" s="143">
        <v>94</v>
      </c>
      <c r="B104" s="15">
        <v>1192</v>
      </c>
      <c r="C104" s="319" t="s">
        <v>593</v>
      </c>
      <c r="D104" s="322"/>
      <c r="E104" s="117">
        <v>6040</v>
      </c>
      <c r="F104" s="419">
        <v>6044</v>
      </c>
      <c r="G104" s="15">
        <f t="shared" si="12"/>
        <v>4</v>
      </c>
      <c r="H104" s="83">
        <f t="shared" si="13"/>
        <v>40</v>
      </c>
      <c r="I104" s="47"/>
      <c r="J104" s="80" t="s">
        <v>524</v>
      </c>
    </row>
    <row r="105" spans="1:15" x14ac:dyDescent="0.55000000000000004">
      <c r="A105" s="9">
        <v>95</v>
      </c>
      <c r="B105" s="15">
        <v>1194</v>
      </c>
      <c r="C105" s="306" t="s">
        <v>668</v>
      </c>
      <c r="D105" s="309"/>
      <c r="E105" s="117">
        <v>5928</v>
      </c>
      <c r="F105" s="419">
        <v>5951</v>
      </c>
      <c r="G105" s="15">
        <f t="shared" si="12"/>
        <v>23</v>
      </c>
      <c r="H105" s="83">
        <f t="shared" si="13"/>
        <v>230</v>
      </c>
      <c r="I105" s="40"/>
      <c r="J105" s="20"/>
    </row>
    <row r="106" spans="1:15" x14ac:dyDescent="0.55000000000000004">
      <c r="A106" s="143">
        <v>96</v>
      </c>
      <c r="B106" s="15">
        <v>1196</v>
      </c>
      <c r="C106" s="306" t="s">
        <v>647</v>
      </c>
      <c r="D106" s="309" t="s">
        <v>655</v>
      </c>
      <c r="E106" s="117">
        <v>7067</v>
      </c>
      <c r="F106" s="419">
        <v>7073</v>
      </c>
      <c r="G106" s="15">
        <f t="shared" si="12"/>
        <v>6</v>
      </c>
      <c r="H106" s="83">
        <f t="shared" si="13"/>
        <v>60</v>
      </c>
      <c r="I106" s="47"/>
      <c r="J106" s="48"/>
    </row>
    <row r="107" spans="1:15" x14ac:dyDescent="0.55000000000000004">
      <c r="A107" s="9">
        <v>97</v>
      </c>
      <c r="B107" s="15">
        <v>1198</v>
      </c>
      <c r="C107" s="306" t="s">
        <v>184</v>
      </c>
      <c r="D107" s="309"/>
      <c r="E107" s="117">
        <v>4649</v>
      </c>
      <c r="F107" s="419">
        <v>4649</v>
      </c>
      <c r="G107" s="15">
        <f t="shared" si="12"/>
        <v>0</v>
      </c>
      <c r="H107" s="83">
        <f t="shared" si="13"/>
        <v>0</v>
      </c>
      <c r="I107" s="40"/>
      <c r="J107" s="20"/>
    </row>
    <row r="108" spans="1:15" x14ac:dyDescent="0.55000000000000004">
      <c r="A108" s="143">
        <v>98</v>
      </c>
      <c r="B108" s="15">
        <v>1200</v>
      </c>
      <c r="C108" s="306" t="s">
        <v>185</v>
      </c>
      <c r="D108" s="309"/>
      <c r="E108" s="117">
        <v>8122</v>
      </c>
      <c r="F108" s="419">
        <v>8124</v>
      </c>
      <c r="G108" s="15">
        <f t="shared" si="12"/>
        <v>2</v>
      </c>
      <c r="H108" s="83">
        <f t="shared" si="13"/>
        <v>20</v>
      </c>
      <c r="I108" s="47"/>
      <c r="J108" s="20"/>
    </row>
    <row r="109" spans="1:15" x14ac:dyDescent="0.55000000000000004">
      <c r="A109" s="9">
        <v>99</v>
      </c>
      <c r="B109" s="15">
        <v>1202</v>
      </c>
      <c r="C109" s="306" t="s">
        <v>186</v>
      </c>
      <c r="D109" s="309"/>
      <c r="E109" s="117">
        <v>7969</v>
      </c>
      <c r="F109" s="419">
        <v>7980</v>
      </c>
      <c r="G109" s="15">
        <f t="shared" si="12"/>
        <v>11</v>
      </c>
      <c r="H109" s="83">
        <f t="shared" si="13"/>
        <v>110</v>
      </c>
      <c r="I109" s="40"/>
      <c r="J109" s="20"/>
    </row>
    <row r="110" spans="1:15" x14ac:dyDescent="0.55000000000000004">
      <c r="A110" s="368">
        <v>100</v>
      </c>
      <c r="B110" s="332">
        <v>1204</v>
      </c>
      <c r="C110" s="361" t="s">
        <v>414</v>
      </c>
      <c r="D110" s="365"/>
      <c r="E110" s="356"/>
      <c r="F110" s="424"/>
      <c r="G110" s="332">
        <f t="shared" si="12"/>
        <v>0</v>
      </c>
      <c r="H110" s="378">
        <f t="shared" si="13"/>
        <v>0</v>
      </c>
      <c r="I110" s="366"/>
      <c r="J110" s="379" t="s">
        <v>516</v>
      </c>
    </row>
    <row r="111" spans="1:15" x14ac:dyDescent="0.55000000000000004">
      <c r="A111" s="364">
        <v>101</v>
      </c>
      <c r="B111" s="332">
        <v>1206</v>
      </c>
      <c r="C111" s="361" t="s">
        <v>414</v>
      </c>
      <c r="D111" s="365"/>
      <c r="E111" s="356"/>
      <c r="F111" s="424"/>
      <c r="G111" s="332">
        <f t="shared" si="12"/>
        <v>0</v>
      </c>
      <c r="H111" s="378">
        <f t="shared" si="13"/>
        <v>0</v>
      </c>
      <c r="I111" s="344"/>
      <c r="J111" s="380" t="s">
        <v>453</v>
      </c>
      <c r="M111" s="28"/>
      <c r="N111" s="28"/>
    </row>
    <row r="112" spans="1:15" x14ac:dyDescent="0.55000000000000004">
      <c r="A112" s="143">
        <v>102</v>
      </c>
      <c r="B112" s="15">
        <v>1208</v>
      </c>
      <c r="C112" s="306" t="s">
        <v>436</v>
      </c>
      <c r="D112" s="309"/>
      <c r="E112" s="117">
        <v>206</v>
      </c>
      <c r="F112" s="419">
        <v>230</v>
      </c>
      <c r="G112" s="15">
        <f t="shared" si="12"/>
        <v>24</v>
      </c>
      <c r="H112" s="120">
        <f t="shared" si="13"/>
        <v>240</v>
      </c>
      <c r="I112" s="40"/>
      <c r="J112" s="43"/>
    </row>
    <row r="113" spans="1:10" x14ac:dyDescent="0.55000000000000004">
      <c r="A113" s="12">
        <v>103</v>
      </c>
      <c r="B113" s="15">
        <v>1210</v>
      </c>
      <c r="C113" s="306" t="s">
        <v>187</v>
      </c>
      <c r="D113" s="309"/>
      <c r="E113" s="117">
        <v>8175</v>
      </c>
      <c r="F113" s="419">
        <v>8189</v>
      </c>
      <c r="G113" s="15">
        <f>F113-E113</f>
        <v>14</v>
      </c>
      <c r="H113" s="83">
        <f>G113*10</f>
        <v>140</v>
      </c>
      <c r="I113" s="40"/>
      <c r="J113" s="20"/>
    </row>
    <row r="114" spans="1:10" s="132" customFormat="1" x14ac:dyDescent="0.55000000000000004">
      <c r="A114" s="143">
        <v>104</v>
      </c>
      <c r="B114" s="119">
        <v>1212</v>
      </c>
      <c r="C114" s="315" t="s">
        <v>656</v>
      </c>
      <c r="D114" s="318"/>
      <c r="E114" s="117">
        <v>1966</v>
      </c>
      <c r="F114" s="419">
        <v>1988</v>
      </c>
      <c r="G114" s="119">
        <f>F114-E114</f>
        <v>22</v>
      </c>
      <c r="H114" s="83">
        <f>G114*10</f>
        <v>220</v>
      </c>
      <c r="I114" s="40"/>
      <c r="J114" s="134"/>
    </row>
    <row r="115" spans="1:10" x14ac:dyDescent="0.55000000000000004">
      <c r="A115" s="12">
        <v>105</v>
      </c>
      <c r="B115" s="15">
        <v>1214</v>
      </c>
      <c r="C115" s="306" t="s">
        <v>188</v>
      </c>
      <c r="D115" s="309"/>
      <c r="E115" s="117">
        <v>9857</v>
      </c>
      <c r="F115" s="419">
        <v>9857</v>
      </c>
      <c r="G115" s="15">
        <f>F115-E115</f>
        <v>0</v>
      </c>
      <c r="H115" s="83">
        <f>G115*10</f>
        <v>0</v>
      </c>
      <c r="I115" s="40"/>
      <c r="J115" s="20"/>
    </row>
    <row r="116" spans="1:10" s="126" customFormat="1" x14ac:dyDescent="0.55000000000000004">
      <c r="A116" s="575">
        <v>106</v>
      </c>
      <c r="B116" s="528">
        <v>1216</v>
      </c>
      <c r="C116" s="321" t="s">
        <v>727</v>
      </c>
      <c r="D116" s="576" t="s">
        <v>728</v>
      </c>
      <c r="E116" s="548">
        <v>5198</v>
      </c>
      <c r="F116" s="522">
        <v>5205</v>
      </c>
      <c r="G116" s="528">
        <f>F116-E116</f>
        <v>7</v>
      </c>
      <c r="H116" s="577">
        <f>G116*10</f>
        <v>70</v>
      </c>
      <c r="I116" s="578"/>
      <c r="J116" s="579"/>
    </row>
    <row r="117" spans="1:10" x14ac:dyDescent="0.55000000000000004">
      <c r="A117" s="360">
        <v>107</v>
      </c>
      <c r="B117" s="332">
        <v>1218</v>
      </c>
      <c r="C117" s="361"/>
      <c r="D117" s="365"/>
      <c r="E117" s="356"/>
      <c r="F117" s="424"/>
      <c r="G117" s="332"/>
      <c r="H117" s="378">
        <f t="shared" ref="H117:H148" si="14">G117*10</f>
        <v>0</v>
      </c>
      <c r="I117" s="344"/>
      <c r="J117" s="341"/>
    </row>
    <row r="118" spans="1:10" x14ac:dyDescent="0.55000000000000004">
      <c r="A118" s="360">
        <v>108</v>
      </c>
      <c r="B118" s="332">
        <v>1220</v>
      </c>
      <c r="C118" s="361"/>
      <c r="D118" s="365"/>
      <c r="E118" s="356"/>
      <c r="F118" s="424"/>
      <c r="G118" s="332"/>
      <c r="H118" s="378">
        <f t="shared" si="14"/>
        <v>0</v>
      </c>
      <c r="I118" s="366"/>
      <c r="J118" s="341"/>
    </row>
    <row r="119" spans="1:10" x14ac:dyDescent="0.55000000000000004">
      <c r="A119" s="360">
        <v>109</v>
      </c>
      <c r="B119" s="332">
        <v>1222</v>
      </c>
      <c r="C119" s="361"/>
      <c r="D119" s="365"/>
      <c r="E119" s="356"/>
      <c r="F119" s="424"/>
      <c r="G119" s="332"/>
      <c r="H119" s="378">
        <f t="shared" si="14"/>
        <v>0</v>
      </c>
      <c r="I119" s="344"/>
      <c r="J119" s="341"/>
    </row>
    <row r="120" spans="1:10" x14ac:dyDescent="0.55000000000000004">
      <c r="A120" s="360">
        <v>110</v>
      </c>
      <c r="B120" s="332">
        <v>1224</v>
      </c>
      <c r="C120" s="361"/>
      <c r="D120" s="365"/>
      <c r="E120" s="356"/>
      <c r="F120" s="424"/>
      <c r="G120" s="332"/>
      <c r="H120" s="378">
        <f t="shared" si="14"/>
        <v>0</v>
      </c>
      <c r="I120" s="366"/>
      <c r="J120" s="341"/>
    </row>
    <row r="121" spans="1:10" x14ac:dyDescent="0.55000000000000004">
      <c r="A121" s="360">
        <v>111</v>
      </c>
      <c r="B121" s="332">
        <v>1226</v>
      </c>
      <c r="C121" s="361"/>
      <c r="D121" s="365"/>
      <c r="E121" s="356"/>
      <c r="F121" s="424"/>
      <c r="G121" s="332"/>
      <c r="H121" s="378">
        <f t="shared" si="14"/>
        <v>0</v>
      </c>
      <c r="I121" s="344"/>
      <c r="J121" s="341"/>
    </row>
    <row r="122" spans="1:10" x14ac:dyDescent="0.55000000000000004">
      <c r="A122" s="360">
        <v>112</v>
      </c>
      <c r="B122" s="332">
        <v>1228</v>
      </c>
      <c r="C122" s="361"/>
      <c r="D122" s="365"/>
      <c r="E122" s="356"/>
      <c r="F122" s="424"/>
      <c r="G122" s="332"/>
      <c r="H122" s="378">
        <f t="shared" si="14"/>
        <v>0</v>
      </c>
      <c r="I122" s="366"/>
      <c r="J122" s="341"/>
    </row>
    <row r="123" spans="1:10" x14ac:dyDescent="0.55000000000000004">
      <c r="A123" s="360">
        <v>113</v>
      </c>
      <c r="B123" s="332">
        <v>1230</v>
      </c>
      <c r="C123" s="361"/>
      <c r="D123" s="365"/>
      <c r="E123" s="356"/>
      <c r="F123" s="424"/>
      <c r="G123" s="332"/>
      <c r="H123" s="378">
        <f t="shared" si="14"/>
        <v>0</v>
      </c>
      <c r="I123" s="344"/>
      <c r="J123" s="341"/>
    </row>
    <row r="124" spans="1:10" x14ac:dyDescent="0.55000000000000004">
      <c r="A124" s="360">
        <v>114</v>
      </c>
      <c r="B124" s="332">
        <v>1232</v>
      </c>
      <c r="C124" s="361"/>
      <c r="D124" s="365"/>
      <c r="E124" s="356"/>
      <c r="F124" s="424"/>
      <c r="G124" s="332"/>
      <c r="H124" s="378">
        <f t="shared" si="14"/>
        <v>0</v>
      </c>
      <c r="I124" s="366"/>
      <c r="J124" s="341"/>
    </row>
    <row r="125" spans="1:10" x14ac:dyDescent="0.55000000000000004">
      <c r="A125" s="360">
        <v>115</v>
      </c>
      <c r="B125" s="370">
        <v>1234</v>
      </c>
      <c r="C125" s="381"/>
      <c r="D125" s="382"/>
      <c r="E125" s="352"/>
      <c r="F125" s="428"/>
      <c r="G125" s="332"/>
      <c r="H125" s="378">
        <f t="shared" si="14"/>
        <v>0</v>
      </c>
      <c r="I125" s="344"/>
      <c r="J125" s="383"/>
    </row>
    <row r="126" spans="1:10" x14ac:dyDescent="0.55000000000000004">
      <c r="A126" s="360">
        <v>116</v>
      </c>
      <c r="B126" s="332">
        <v>1236</v>
      </c>
      <c r="C126" s="361"/>
      <c r="D126" s="365"/>
      <c r="E126" s="356"/>
      <c r="F126" s="424"/>
      <c r="G126" s="332"/>
      <c r="H126" s="378">
        <f t="shared" si="14"/>
        <v>0</v>
      </c>
      <c r="I126" s="366"/>
      <c r="J126" s="335"/>
    </row>
    <row r="127" spans="1:10" x14ac:dyDescent="0.55000000000000004">
      <c r="A127" s="360">
        <v>117</v>
      </c>
      <c r="B127" s="332">
        <v>1238</v>
      </c>
      <c r="C127" s="361"/>
      <c r="D127" s="365"/>
      <c r="E127" s="356"/>
      <c r="F127" s="424"/>
      <c r="G127" s="332"/>
      <c r="H127" s="378">
        <f t="shared" si="14"/>
        <v>0</v>
      </c>
      <c r="I127" s="344"/>
      <c r="J127" s="341"/>
    </row>
    <row r="128" spans="1:10" x14ac:dyDescent="0.55000000000000004">
      <c r="A128" s="360">
        <v>118</v>
      </c>
      <c r="B128" s="332">
        <v>1240</v>
      </c>
      <c r="C128" s="361" t="s">
        <v>414</v>
      </c>
      <c r="D128" s="365"/>
      <c r="E128" s="356"/>
      <c r="F128" s="424"/>
      <c r="G128" s="332"/>
      <c r="H128" s="378">
        <f t="shared" si="14"/>
        <v>0</v>
      </c>
      <c r="I128" s="344"/>
      <c r="J128" s="384" t="s">
        <v>473</v>
      </c>
    </row>
    <row r="129" spans="1:10" x14ac:dyDescent="0.55000000000000004">
      <c r="A129" s="12" t="s">
        <v>6</v>
      </c>
      <c r="B129" s="12" t="s">
        <v>8</v>
      </c>
      <c r="C129" s="323" t="s">
        <v>65</v>
      </c>
      <c r="D129" s="324"/>
      <c r="E129" s="181" t="s">
        <v>176</v>
      </c>
      <c r="F129" s="155"/>
      <c r="G129" s="12" t="s">
        <v>2</v>
      </c>
      <c r="H129" s="124" t="s">
        <v>170</v>
      </c>
      <c r="I129" s="155"/>
      <c r="J129" s="155" t="s">
        <v>5</v>
      </c>
    </row>
    <row r="130" spans="1:10" x14ac:dyDescent="0.55000000000000004">
      <c r="A130" s="9" t="s">
        <v>7</v>
      </c>
      <c r="B130" s="9"/>
      <c r="C130" s="304"/>
      <c r="D130" s="320"/>
      <c r="E130" s="150" t="s">
        <v>0</v>
      </c>
      <c r="F130" s="13" t="s">
        <v>1</v>
      </c>
      <c r="G130" s="9" t="s">
        <v>3</v>
      </c>
      <c r="H130" s="95" t="s">
        <v>4</v>
      </c>
      <c r="I130" s="13"/>
      <c r="J130" s="11"/>
    </row>
    <row r="131" spans="1:10" x14ac:dyDescent="0.55000000000000004">
      <c r="A131" s="360">
        <v>119</v>
      </c>
      <c r="B131" s="332">
        <v>1242</v>
      </c>
      <c r="C131" s="361"/>
      <c r="D131" s="365"/>
      <c r="E131" s="490"/>
      <c r="F131" s="332"/>
      <c r="G131" s="332"/>
      <c r="H131" s="378">
        <f t="shared" si="14"/>
        <v>0</v>
      </c>
      <c r="I131" s="344"/>
      <c r="J131" s="384"/>
    </row>
    <row r="132" spans="1:10" x14ac:dyDescent="0.55000000000000004">
      <c r="A132" s="360">
        <v>120</v>
      </c>
      <c r="B132" s="332">
        <v>1244</v>
      </c>
      <c r="C132" s="361" t="s">
        <v>414</v>
      </c>
      <c r="D132" s="365"/>
      <c r="E132" s="356">
        <v>4247</v>
      </c>
      <c r="F132" s="430">
        <v>4247</v>
      </c>
      <c r="G132" s="332">
        <f t="shared" ref="G132:G138" si="15">F132-E132</f>
        <v>0</v>
      </c>
      <c r="H132" s="378">
        <f t="shared" si="14"/>
        <v>0</v>
      </c>
      <c r="I132" s="366"/>
      <c r="J132" s="385" t="s">
        <v>488</v>
      </c>
    </row>
    <row r="133" spans="1:10" x14ac:dyDescent="0.55000000000000004">
      <c r="A133" s="360">
        <v>121</v>
      </c>
      <c r="B133" s="332">
        <v>1246</v>
      </c>
      <c r="C133" s="361" t="s">
        <v>414</v>
      </c>
      <c r="D133" s="365"/>
      <c r="E133" s="356">
        <v>6266</v>
      </c>
      <c r="F133" s="430">
        <v>6266</v>
      </c>
      <c r="G133" s="332">
        <f t="shared" si="15"/>
        <v>0</v>
      </c>
      <c r="H133" s="378">
        <f t="shared" si="14"/>
        <v>0</v>
      </c>
      <c r="I133" s="344"/>
      <c r="J133" s="384" t="s">
        <v>484</v>
      </c>
    </row>
    <row r="134" spans="1:10" x14ac:dyDescent="0.55000000000000004">
      <c r="A134" s="360">
        <v>122</v>
      </c>
      <c r="B134" s="332">
        <v>1248</v>
      </c>
      <c r="C134" s="361" t="s">
        <v>414</v>
      </c>
      <c r="D134" s="365"/>
      <c r="E134" s="356">
        <v>8040</v>
      </c>
      <c r="F134" s="430">
        <v>8040</v>
      </c>
      <c r="G134" s="332">
        <f t="shared" si="15"/>
        <v>0</v>
      </c>
      <c r="H134" s="378">
        <f t="shared" si="14"/>
        <v>0</v>
      </c>
      <c r="I134" s="366"/>
      <c r="J134" s="346" t="s">
        <v>490</v>
      </c>
    </row>
    <row r="135" spans="1:10" x14ac:dyDescent="0.55000000000000004">
      <c r="A135" s="360">
        <v>123</v>
      </c>
      <c r="B135" s="332">
        <v>1250</v>
      </c>
      <c r="C135" s="361" t="s">
        <v>414</v>
      </c>
      <c r="D135" s="365"/>
      <c r="E135" s="356">
        <v>992</v>
      </c>
      <c r="F135" s="430">
        <v>992</v>
      </c>
      <c r="G135" s="332">
        <f t="shared" si="15"/>
        <v>0</v>
      </c>
      <c r="H135" s="378">
        <f t="shared" si="14"/>
        <v>0</v>
      </c>
      <c r="I135" s="344"/>
      <c r="J135" s="384" t="s">
        <v>485</v>
      </c>
    </row>
    <row r="136" spans="1:10" x14ac:dyDescent="0.55000000000000004">
      <c r="A136" s="360">
        <v>124</v>
      </c>
      <c r="B136" s="332">
        <v>1252</v>
      </c>
      <c r="C136" s="361" t="s">
        <v>414</v>
      </c>
      <c r="D136" s="365"/>
      <c r="E136" s="356">
        <v>8119</v>
      </c>
      <c r="F136" s="430">
        <v>8119</v>
      </c>
      <c r="G136" s="332">
        <v>0</v>
      </c>
      <c r="H136" s="378">
        <f t="shared" si="14"/>
        <v>0</v>
      </c>
      <c r="I136" s="366"/>
      <c r="J136" s="384" t="s">
        <v>486</v>
      </c>
    </row>
    <row r="137" spans="1:10" x14ac:dyDescent="0.55000000000000004">
      <c r="A137" s="360">
        <v>125</v>
      </c>
      <c r="B137" s="332">
        <v>1254</v>
      </c>
      <c r="C137" s="361" t="s">
        <v>414</v>
      </c>
      <c r="D137" s="365"/>
      <c r="E137" s="356">
        <v>7055</v>
      </c>
      <c r="F137" s="430">
        <v>7055</v>
      </c>
      <c r="G137" s="332">
        <f t="shared" si="15"/>
        <v>0</v>
      </c>
      <c r="H137" s="378">
        <f t="shared" si="14"/>
        <v>0</v>
      </c>
      <c r="I137" s="344"/>
      <c r="J137" s="384" t="s">
        <v>512</v>
      </c>
    </row>
    <row r="138" spans="1:10" x14ac:dyDescent="0.55000000000000004">
      <c r="A138" s="360">
        <v>126</v>
      </c>
      <c r="B138" s="332">
        <v>1256</v>
      </c>
      <c r="C138" s="361" t="s">
        <v>414</v>
      </c>
      <c r="D138" s="365"/>
      <c r="E138" s="356">
        <v>1710</v>
      </c>
      <c r="F138" s="430">
        <v>1710</v>
      </c>
      <c r="G138" s="332">
        <f t="shared" si="15"/>
        <v>0</v>
      </c>
      <c r="H138" s="378">
        <f t="shared" si="14"/>
        <v>0</v>
      </c>
      <c r="I138" s="366"/>
      <c r="J138" s="384" t="s">
        <v>487</v>
      </c>
    </row>
    <row r="139" spans="1:10" x14ac:dyDescent="0.55000000000000004">
      <c r="A139" s="360">
        <v>127</v>
      </c>
      <c r="B139" s="332">
        <v>1258</v>
      </c>
      <c r="C139" s="361"/>
      <c r="D139" s="365"/>
      <c r="E139" s="356"/>
      <c r="F139" s="344"/>
      <c r="G139" s="332"/>
      <c r="H139" s="378">
        <f t="shared" si="14"/>
        <v>0</v>
      </c>
      <c r="I139" s="344"/>
      <c r="J139" s="384"/>
    </row>
    <row r="140" spans="1:10" x14ac:dyDescent="0.55000000000000004">
      <c r="A140" s="360">
        <v>128</v>
      </c>
      <c r="B140" s="332">
        <v>1260</v>
      </c>
      <c r="C140" s="361"/>
      <c r="D140" s="365"/>
      <c r="E140" s="356"/>
      <c r="F140" s="344"/>
      <c r="G140" s="332"/>
      <c r="H140" s="378">
        <f t="shared" si="14"/>
        <v>0</v>
      </c>
      <c r="I140" s="366"/>
      <c r="J140" s="384"/>
    </row>
    <row r="141" spans="1:10" x14ac:dyDescent="0.55000000000000004">
      <c r="A141" s="360">
        <v>129</v>
      </c>
      <c r="B141" s="332">
        <v>1262</v>
      </c>
      <c r="C141" s="361"/>
      <c r="D141" s="365"/>
      <c r="E141" s="356"/>
      <c r="F141" s="344"/>
      <c r="G141" s="332"/>
      <c r="H141" s="378">
        <f t="shared" si="14"/>
        <v>0</v>
      </c>
      <c r="I141" s="344"/>
      <c r="J141" s="384"/>
    </row>
    <row r="142" spans="1:10" x14ac:dyDescent="0.55000000000000004">
      <c r="A142" s="360">
        <v>130</v>
      </c>
      <c r="B142" s="332">
        <v>1264</v>
      </c>
      <c r="C142" s="361"/>
      <c r="D142" s="365"/>
      <c r="E142" s="356"/>
      <c r="F142" s="344"/>
      <c r="G142" s="332"/>
      <c r="H142" s="378">
        <f t="shared" si="14"/>
        <v>0</v>
      </c>
      <c r="I142" s="366"/>
      <c r="J142" s="341"/>
    </row>
    <row r="143" spans="1:10" x14ac:dyDescent="0.55000000000000004">
      <c r="A143" s="360">
        <v>131</v>
      </c>
      <c r="B143" s="332">
        <v>1266</v>
      </c>
      <c r="C143" s="361"/>
      <c r="D143" s="365"/>
      <c r="E143" s="356"/>
      <c r="F143" s="344"/>
      <c r="G143" s="332"/>
      <c r="H143" s="378">
        <f t="shared" si="14"/>
        <v>0</v>
      </c>
      <c r="I143" s="344"/>
      <c r="J143" s="341"/>
    </row>
    <row r="144" spans="1:10" x14ac:dyDescent="0.55000000000000004">
      <c r="A144" s="360">
        <v>132</v>
      </c>
      <c r="B144" s="332">
        <v>1268</v>
      </c>
      <c r="C144" s="361"/>
      <c r="D144" s="365"/>
      <c r="E144" s="356"/>
      <c r="F144" s="344"/>
      <c r="G144" s="332"/>
      <c r="H144" s="378">
        <f t="shared" si="14"/>
        <v>0</v>
      </c>
      <c r="I144" s="366"/>
      <c r="J144" s="341"/>
    </row>
    <row r="145" spans="1:12" x14ac:dyDescent="0.55000000000000004">
      <c r="A145" s="360">
        <v>133</v>
      </c>
      <c r="B145" s="332">
        <v>1270</v>
      </c>
      <c r="C145" s="361"/>
      <c r="D145" s="365"/>
      <c r="E145" s="356"/>
      <c r="F145" s="344"/>
      <c r="G145" s="332"/>
      <c r="H145" s="378">
        <f t="shared" si="14"/>
        <v>0</v>
      </c>
      <c r="I145" s="344"/>
      <c r="J145" s="341"/>
    </row>
    <row r="146" spans="1:12" x14ac:dyDescent="0.55000000000000004">
      <c r="A146" s="360">
        <v>134</v>
      </c>
      <c r="B146" s="332">
        <v>1272</v>
      </c>
      <c r="C146" s="361"/>
      <c r="D146" s="365"/>
      <c r="E146" s="356"/>
      <c r="F146" s="344"/>
      <c r="G146" s="332"/>
      <c r="H146" s="378">
        <f t="shared" si="14"/>
        <v>0</v>
      </c>
      <c r="I146" s="366"/>
      <c r="J146" s="341"/>
    </row>
    <row r="147" spans="1:12" x14ac:dyDescent="0.55000000000000004">
      <c r="A147" s="360">
        <v>135</v>
      </c>
      <c r="B147" s="370">
        <v>1274</v>
      </c>
      <c r="C147" s="386"/>
      <c r="D147" s="382"/>
      <c r="E147" s="352"/>
      <c r="F147" s="373"/>
      <c r="G147" s="332"/>
      <c r="H147" s="378">
        <f t="shared" si="14"/>
        <v>0</v>
      </c>
      <c r="I147" s="344"/>
      <c r="J147" s="383"/>
    </row>
    <row r="148" spans="1:12" x14ac:dyDescent="0.55000000000000004">
      <c r="A148" s="12">
        <v>136</v>
      </c>
      <c r="B148" s="15">
        <v>1276</v>
      </c>
      <c r="C148" s="306" t="s">
        <v>458</v>
      </c>
      <c r="D148" s="309" t="s">
        <v>459</v>
      </c>
      <c r="E148" s="117">
        <v>2293</v>
      </c>
      <c r="F148" s="125">
        <v>2299</v>
      </c>
      <c r="G148" s="15">
        <f>F148-E148</f>
        <v>6</v>
      </c>
      <c r="H148" s="83">
        <f t="shared" si="14"/>
        <v>60</v>
      </c>
      <c r="I148" s="40"/>
      <c r="J148" s="21"/>
      <c r="K148" s="28"/>
    </row>
    <row r="149" spans="1:12" x14ac:dyDescent="0.55000000000000004">
      <c r="A149" s="360">
        <v>137</v>
      </c>
      <c r="B149" s="332">
        <v>1278</v>
      </c>
      <c r="C149" s="361" t="s">
        <v>414</v>
      </c>
      <c r="D149" s="365"/>
      <c r="E149" s="356">
        <v>4165</v>
      </c>
      <c r="F149" s="416">
        <v>4165</v>
      </c>
      <c r="G149" s="332">
        <f>F149-E149</f>
        <v>0</v>
      </c>
      <c r="H149" s="378">
        <f>G149*10</f>
        <v>0</v>
      </c>
      <c r="I149" s="366"/>
      <c r="J149" s="387" t="s">
        <v>618</v>
      </c>
    </row>
    <row r="150" spans="1:12" x14ac:dyDescent="0.55000000000000004">
      <c r="A150" s="360">
        <v>138</v>
      </c>
      <c r="B150" s="332">
        <v>1280</v>
      </c>
      <c r="C150" s="361" t="s">
        <v>414</v>
      </c>
      <c r="D150" s="365"/>
      <c r="E150" s="356">
        <v>1028</v>
      </c>
      <c r="F150" s="416">
        <v>1028</v>
      </c>
      <c r="G150" s="332">
        <f>F150-E150</f>
        <v>0</v>
      </c>
      <c r="H150" s="378">
        <f>G150*10</f>
        <v>0</v>
      </c>
      <c r="I150" s="344"/>
      <c r="J150" s="341" t="s">
        <v>733</v>
      </c>
    </row>
    <row r="151" spans="1:12" x14ac:dyDescent="0.55000000000000004">
      <c r="A151" s="360">
        <v>139</v>
      </c>
      <c r="B151" s="332">
        <v>1282</v>
      </c>
      <c r="C151" s="361"/>
      <c r="D151" s="365"/>
      <c r="E151" s="356"/>
      <c r="F151" s="416"/>
      <c r="G151" s="431"/>
      <c r="H151" s="378"/>
      <c r="I151" s="344"/>
      <c r="J151" s="341"/>
      <c r="L151" s="28"/>
    </row>
    <row r="152" spans="1:12" x14ac:dyDescent="0.55000000000000004">
      <c r="A152" s="360">
        <v>140</v>
      </c>
      <c r="B152" s="332">
        <v>1284</v>
      </c>
      <c r="C152" s="361" t="s">
        <v>414</v>
      </c>
      <c r="D152" s="365"/>
      <c r="E152" s="356">
        <v>7216</v>
      </c>
      <c r="F152" s="416">
        <v>7216</v>
      </c>
      <c r="G152" s="431">
        <f>F152-E152</f>
        <v>0</v>
      </c>
      <c r="H152" s="378">
        <f>G152*10</f>
        <v>0</v>
      </c>
      <c r="I152" s="344"/>
      <c r="J152" s="346" t="s">
        <v>489</v>
      </c>
    </row>
    <row r="153" spans="1:12" x14ac:dyDescent="0.55000000000000004">
      <c r="A153" s="360">
        <v>141</v>
      </c>
      <c r="B153" s="332">
        <v>1286</v>
      </c>
      <c r="C153" s="361"/>
      <c r="D153" s="365"/>
      <c r="E153" s="356"/>
      <c r="F153" s="416"/>
      <c r="G153" s="431"/>
      <c r="H153" s="378"/>
      <c r="I153" s="366"/>
      <c r="J153" s="341"/>
    </row>
    <row r="154" spans="1:12" x14ac:dyDescent="0.55000000000000004">
      <c r="A154" s="360">
        <v>142</v>
      </c>
      <c r="B154" s="332">
        <v>1288</v>
      </c>
      <c r="C154" s="361"/>
      <c r="D154" s="365"/>
      <c r="E154" s="356"/>
      <c r="F154" s="416"/>
      <c r="G154" s="431"/>
      <c r="H154" s="378"/>
      <c r="I154" s="344"/>
      <c r="J154" s="387" t="s">
        <v>298</v>
      </c>
    </row>
    <row r="155" spans="1:12" x14ac:dyDescent="0.55000000000000004">
      <c r="A155" s="360">
        <v>143</v>
      </c>
      <c r="B155" s="370">
        <v>1290</v>
      </c>
      <c r="C155" s="381"/>
      <c r="D155" s="382"/>
      <c r="E155" s="352"/>
      <c r="F155" s="445"/>
      <c r="G155" s="431"/>
      <c r="H155" s="378"/>
      <c r="I155" s="366"/>
      <c r="J155" s="388"/>
    </row>
    <row r="156" spans="1:12" x14ac:dyDescent="0.55000000000000004">
      <c r="A156" s="360">
        <v>144</v>
      </c>
      <c r="B156" s="332">
        <v>1292</v>
      </c>
      <c r="C156" s="361" t="s">
        <v>414</v>
      </c>
      <c r="D156" s="365"/>
      <c r="E156" s="356">
        <v>6646</v>
      </c>
      <c r="F156" s="416">
        <v>6646</v>
      </c>
      <c r="G156" s="431">
        <f>F156-E156</f>
        <v>0</v>
      </c>
      <c r="H156" s="378">
        <f>G156*10</f>
        <v>0</v>
      </c>
      <c r="I156" s="344"/>
      <c r="J156" s="344"/>
    </row>
    <row r="157" spans="1:12" x14ac:dyDescent="0.55000000000000004">
      <c r="A157" s="12">
        <v>145</v>
      </c>
      <c r="B157" s="15">
        <v>1294</v>
      </c>
      <c r="C157" s="306" t="s">
        <v>190</v>
      </c>
      <c r="D157" s="309"/>
      <c r="E157" s="117">
        <v>5216</v>
      </c>
      <c r="F157" s="125">
        <v>5221</v>
      </c>
      <c r="G157" s="15">
        <f t="shared" ref="G157:G168" si="16">F157-E157</f>
        <v>5</v>
      </c>
      <c r="H157" s="83">
        <f t="shared" ref="H157:H168" si="17">G157*10</f>
        <v>50</v>
      </c>
      <c r="I157" s="47"/>
      <c r="J157" s="20"/>
    </row>
    <row r="158" spans="1:12" x14ac:dyDescent="0.55000000000000004">
      <c r="A158" s="12">
        <v>146</v>
      </c>
      <c r="B158" s="15">
        <v>1296</v>
      </c>
      <c r="C158" s="306" t="s">
        <v>191</v>
      </c>
      <c r="D158" s="309"/>
      <c r="E158" s="117">
        <v>4413</v>
      </c>
      <c r="F158" s="125">
        <v>4424</v>
      </c>
      <c r="G158" s="15">
        <f t="shared" si="16"/>
        <v>11</v>
      </c>
      <c r="H158" s="83">
        <f t="shared" si="17"/>
        <v>110</v>
      </c>
      <c r="I158" s="40"/>
      <c r="J158" s="20"/>
    </row>
    <row r="159" spans="1:12" x14ac:dyDescent="0.55000000000000004">
      <c r="A159" s="12">
        <v>147</v>
      </c>
      <c r="B159" s="15">
        <v>1298</v>
      </c>
      <c r="C159" s="306" t="s">
        <v>189</v>
      </c>
      <c r="D159" s="309"/>
      <c r="E159" s="117">
        <v>4454</v>
      </c>
      <c r="F159" s="125">
        <v>4462</v>
      </c>
      <c r="G159" s="15">
        <f t="shared" si="16"/>
        <v>8</v>
      </c>
      <c r="H159" s="83">
        <f t="shared" si="17"/>
        <v>80</v>
      </c>
      <c r="I159" s="47"/>
      <c r="J159" s="40"/>
    </row>
    <row r="160" spans="1:12" x14ac:dyDescent="0.55000000000000004">
      <c r="A160" s="12">
        <v>148</v>
      </c>
      <c r="B160" s="15">
        <v>1300</v>
      </c>
      <c r="C160" s="306" t="s">
        <v>192</v>
      </c>
      <c r="D160" s="309"/>
      <c r="E160" s="117">
        <v>1861</v>
      </c>
      <c r="F160" s="125">
        <v>1862</v>
      </c>
      <c r="G160" s="15">
        <f t="shared" si="16"/>
        <v>1</v>
      </c>
      <c r="H160" s="83">
        <f t="shared" si="17"/>
        <v>10</v>
      </c>
      <c r="I160" s="40"/>
      <c r="J160" s="40"/>
    </row>
    <row r="161" spans="1:10" x14ac:dyDescent="0.55000000000000004">
      <c r="A161" s="12" t="s">
        <v>6</v>
      </c>
      <c r="B161" s="12" t="s">
        <v>8</v>
      </c>
      <c r="C161" s="323" t="s">
        <v>65</v>
      </c>
      <c r="D161" s="324"/>
      <c r="E161" s="181" t="s">
        <v>176</v>
      </c>
      <c r="F161" s="155"/>
      <c r="G161" s="12" t="s">
        <v>2</v>
      </c>
      <c r="H161" s="124" t="s">
        <v>170</v>
      </c>
      <c r="I161" s="155"/>
      <c r="J161" s="155" t="s">
        <v>5</v>
      </c>
    </row>
    <row r="162" spans="1:10" x14ac:dyDescent="0.55000000000000004">
      <c r="A162" s="9" t="s">
        <v>7</v>
      </c>
      <c r="B162" s="9"/>
      <c r="C162" s="304"/>
      <c r="D162" s="320"/>
      <c r="E162" s="150" t="s">
        <v>0</v>
      </c>
      <c r="F162" s="13" t="s">
        <v>1</v>
      </c>
      <c r="G162" s="9" t="s">
        <v>3</v>
      </c>
      <c r="H162" s="95" t="s">
        <v>4</v>
      </c>
      <c r="I162" s="13"/>
      <c r="J162" s="11"/>
    </row>
    <row r="163" spans="1:10" x14ac:dyDescent="0.55000000000000004">
      <c r="A163" s="12">
        <v>149</v>
      </c>
      <c r="B163" s="15">
        <v>1302</v>
      </c>
      <c r="C163" s="306" t="s">
        <v>688</v>
      </c>
      <c r="D163" s="309"/>
      <c r="E163" s="117">
        <v>7804</v>
      </c>
      <c r="F163" s="419">
        <v>7817</v>
      </c>
      <c r="G163" s="15">
        <f t="shared" si="16"/>
        <v>13</v>
      </c>
      <c r="H163" s="83">
        <f t="shared" si="17"/>
        <v>130</v>
      </c>
      <c r="I163" s="47"/>
      <c r="J163" s="40"/>
    </row>
    <row r="164" spans="1:10" s="132" customFormat="1" x14ac:dyDescent="0.55000000000000004">
      <c r="A164" s="368">
        <v>150</v>
      </c>
      <c r="B164" s="354">
        <v>1304</v>
      </c>
      <c r="C164" s="358" t="s">
        <v>414</v>
      </c>
      <c r="D164" s="375"/>
      <c r="E164" s="356">
        <v>1852</v>
      </c>
      <c r="F164" s="429">
        <v>1852</v>
      </c>
      <c r="G164" s="354">
        <f t="shared" si="16"/>
        <v>0</v>
      </c>
      <c r="H164" s="376">
        <f t="shared" si="17"/>
        <v>0</v>
      </c>
      <c r="I164" s="356"/>
      <c r="J164" s="389"/>
    </row>
    <row r="165" spans="1:10" x14ac:dyDescent="0.55000000000000004">
      <c r="A165" s="12">
        <v>151</v>
      </c>
      <c r="B165" s="15">
        <v>1306</v>
      </c>
      <c r="C165" s="306" t="s">
        <v>437</v>
      </c>
      <c r="D165" s="309"/>
      <c r="E165" s="117">
        <v>4413</v>
      </c>
      <c r="F165" s="419">
        <v>4428</v>
      </c>
      <c r="G165" s="15">
        <f t="shared" si="16"/>
        <v>15</v>
      </c>
      <c r="H165" s="83">
        <f t="shared" si="17"/>
        <v>150</v>
      </c>
      <c r="I165" s="47"/>
      <c r="J165" s="40"/>
    </row>
    <row r="166" spans="1:10" x14ac:dyDescent="0.55000000000000004">
      <c r="A166" s="360">
        <v>152</v>
      </c>
      <c r="B166" s="332">
        <v>1308</v>
      </c>
      <c r="C166" s="361"/>
      <c r="D166" s="365"/>
      <c r="E166" s="356"/>
      <c r="F166" s="344"/>
      <c r="G166" s="332"/>
      <c r="H166" s="378"/>
      <c r="I166" s="344"/>
      <c r="J166" s="341"/>
    </row>
    <row r="167" spans="1:10" x14ac:dyDescent="0.55000000000000004">
      <c r="A167" s="360">
        <v>153</v>
      </c>
      <c r="B167" s="332">
        <v>1310</v>
      </c>
      <c r="C167" s="361"/>
      <c r="D167" s="365"/>
      <c r="E167" s="356"/>
      <c r="F167" s="344"/>
      <c r="G167" s="332"/>
      <c r="H167" s="378">
        <f t="shared" si="17"/>
        <v>0</v>
      </c>
      <c r="I167" s="366"/>
      <c r="J167" s="344" t="s">
        <v>475</v>
      </c>
    </row>
    <row r="168" spans="1:10" x14ac:dyDescent="0.55000000000000004">
      <c r="A168" s="360">
        <v>154</v>
      </c>
      <c r="B168" s="332">
        <v>1312</v>
      </c>
      <c r="C168" s="361" t="s">
        <v>414</v>
      </c>
      <c r="D168" s="365"/>
      <c r="E168" s="356">
        <v>3034</v>
      </c>
      <c r="F168" s="429">
        <v>3034</v>
      </c>
      <c r="G168" s="332">
        <f t="shared" si="16"/>
        <v>0</v>
      </c>
      <c r="H168" s="378">
        <f t="shared" si="17"/>
        <v>0</v>
      </c>
      <c r="I168" s="344"/>
      <c r="J168" s="341" t="s">
        <v>514</v>
      </c>
    </row>
    <row r="169" spans="1:10" x14ac:dyDescent="0.55000000000000004">
      <c r="A169" s="360">
        <v>155</v>
      </c>
      <c r="B169" s="332">
        <v>1314</v>
      </c>
      <c r="C169" s="361"/>
      <c r="D169" s="365"/>
      <c r="E169" s="356"/>
      <c r="F169" s="344"/>
      <c r="G169" s="332"/>
      <c r="H169" s="378"/>
      <c r="I169" s="366"/>
      <c r="J169" s="341"/>
    </row>
    <row r="170" spans="1:10" x14ac:dyDescent="0.55000000000000004">
      <c r="A170" s="360">
        <v>156</v>
      </c>
      <c r="B170" s="332">
        <v>1316</v>
      </c>
      <c r="C170" s="361"/>
      <c r="D170" s="365"/>
      <c r="E170" s="356"/>
      <c r="F170" s="344"/>
      <c r="G170" s="332"/>
      <c r="H170" s="378"/>
      <c r="I170" s="344"/>
      <c r="J170" s="341"/>
    </row>
    <row r="171" spans="1:10" x14ac:dyDescent="0.55000000000000004">
      <c r="A171" s="360">
        <v>157</v>
      </c>
      <c r="B171" s="332">
        <v>1318</v>
      </c>
      <c r="C171" s="361"/>
      <c r="D171" s="365"/>
      <c r="E171" s="356"/>
      <c r="F171" s="344"/>
      <c r="G171" s="332"/>
      <c r="H171" s="378"/>
      <c r="I171" s="366"/>
      <c r="J171" s="341"/>
    </row>
    <row r="172" spans="1:10" x14ac:dyDescent="0.55000000000000004">
      <c r="A172" s="360">
        <v>158</v>
      </c>
      <c r="B172" s="332">
        <v>1320</v>
      </c>
      <c r="C172" s="361"/>
      <c r="D172" s="365"/>
      <c r="E172" s="356"/>
      <c r="F172" s="344"/>
      <c r="G172" s="332"/>
      <c r="H172" s="378"/>
      <c r="I172" s="344"/>
      <c r="J172" s="341"/>
    </row>
    <row r="173" spans="1:10" x14ac:dyDescent="0.55000000000000004">
      <c r="A173" s="360">
        <v>159</v>
      </c>
      <c r="B173" s="332">
        <v>1322</v>
      </c>
      <c r="C173" s="361"/>
      <c r="D173" s="365"/>
      <c r="E173" s="356"/>
      <c r="F173" s="344"/>
      <c r="G173" s="332"/>
      <c r="H173" s="378"/>
      <c r="I173" s="344"/>
      <c r="J173" s="341"/>
    </row>
    <row r="174" spans="1:10" x14ac:dyDescent="0.55000000000000004">
      <c r="A174" s="360">
        <v>160</v>
      </c>
      <c r="B174" s="390">
        <v>1326</v>
      </c>
      <c r="C174" s="361"/>
      <c r="D174" s="391"/>
      <c r="E174" s="356"/>
      <c r="F174" s="344"/>
      <c r="G174" s="332"/>
      <c r="H174" s="378"/>
      <c r="I174" s="366"/>
      <c r="J174" s="380"/>
    </row>
    <row r="175" spans="1:10" x14ac:dyDescent="0.55000000000000004">
      <c r="A175" s="360">
        <v>161</v>
      </c>
      <c r="B175" s="332">
        <v>1328</v>
      </c>
      <c r="C175" s="386"/>
      <c r="D175" s="382"/>
      <c r="E175" s="356"/>
      <c r="F175" s="344"/>
      <c r="G175" s="332"/>
      <c r="H175" s="378"/>
      <c r="I175" s="344"/>
      <c r="J175" s="341"/>
    </row>
    <row r="176" spans="1:10" x14ac:dyDescent="0.55000000000000004">
      <c r="A176" s="360">
        <v>162</v>
      </c>
      <c r="B176" s="332">
        <v>1330</v>
      </c>
      <c r="C176" s="361"/>
      <c r="D176" s="365"/>
      <c r="E176" s="356"/>
      <c r="F176" s="344"/>
      <c r="G176" s="332"/>
      <c r="H176" s="378"/>
      <c r="I176" s="366"/>
      <c r="J176" s="341"/>
    </row>
    <row r="177" spans="1:10" x14ac:dyDescent="0.55000000000000004">
      <c r="A177" s="360">
        <v>163</v>
      </c>
      <c r="B177" s="332"/>
      <c r="C177" s="361"/>
      <c r="D177" s="365"/>
      <c r="E177" s="356"/>
      <c r="F177" s="344"/>
      <c r="G177" s="332"/>
      <c r="H177" s="378"/>
      <c r="I177" s="344"/>
      <c r="J177" s="344"/>
    </row>
    <row r="178" spans="1:10" x14ac:dyDescent="0.55000000000000004">
      <c r="A178" s="360">
        <v>164</v>
      </c>
      <c r="B178" s="332"/>
      <c r="C178" s="361"/>
      <c r="D178" s="365"/>
      <c r="E178" s="354"/>
      <c r="F178" s="332"/>
      <c r="G178" s="332"/>
      <c r="H178" s="363"/>
      <c r="I178" s="366"/>
      <c r="J178" s="341"/>
    </row>
    <row r="179" spans="1:10" x14ac:dyDescent="0.55000000000000004">
      <c r="A179" s="360">
        <v>165</v>
      </c>
      <c r="B179" s="370"/>
      <c r="C179" s="386"/>
      <c r="D179" s="382"/>
      <c r="E179" s="404"/>
      <c r="F179" s="370"/>
      <c r="G179" s="370"/>
      <c r="H179" s="392"/>
      <c r="I179" s="344"/>
      <c r="J179" s="383"/>
    </row>
    <row r="180" spans="1:10" ht="27.75" x14ac:dyDescent="0.65">
      <c r="A180" s="60"/>
      <c r="B180" s="61"/>
      <c r="C180" s="325" t="s">
        <v>296</v>
      </c>
      <c r="D180" s="325"/>
      <c r="E180" s="215"/>
      <c r="F180" s="61"/>
      <c r="G180" s="61"/>
      <c r="H180" s="88">
        <f>SUM(H5:H179)</f>
        <v>8620</v>
      </c>
      <c r="I180" s="91" t="s">
        <v>4</v>
      </c>
      <c r="J180" s="59"/>
    </row>
    <row r="181" spans="1:10" s="32" customFormat="1" ht="0.75" customHeight="1" x14ac:dyDescent="0.65">
      <c r="A181" s="102"/>
      <c r="B181" s="31"/>
      <c r="C181" s="326"/>
      <c r="D181" s="326"/>
      <c r="E181" s="162"/>
      <c r="F181" s="31"/>
      <c r="G181" s="31"/>
      <c r="H181" s="148">
        <f>SUM(H180)</f>
        <v>8620</v>
      </c>
      <c r="I181" s="31"/>
      <c r="J181" s="28"/>
    </row>
    <row r="182" spans="1:10" ht="15" customHeight="1" x14ac:dyDescent="0.55000000000000004">
      <c r="A182" s="105"/>
      <c r="B182" s="104"/>
      <c r="C182" s="327"/>
      <c r="D182" s="326"/>
    </row>
    <row r="183" spans="1:10" x14ac:dyDescent="0.55000000000000004">
      <c r="A183" s="103"/>
      <c r="B183" s="487"/>
      <c r="C183" s="486"/>
      <c r="D183" s="486"/>
      <c r="E183" s="589" t="s">
        <v>697</v>
      </c>
      <c r="F183" s="589"/>
      <c r="G183" s="589"/>
      <c r="H183" s="589"/>
      <c r="I183" s="486"/>
      <c r="J183" s="486"/>
    </row>
    <row r="184" spans="1:10" x14ac:dyDescent="0.55000000000000004">
      <c r="A184" s="103"/>
      <c r="B184" s="488"/>
      <c r="C184" s="486"/>
      <c r="D184" s="486"/>
      <c r="E184" s="590" t="s">
        <v>698</v>
      </c>
      <c r="F184" s="590"/>
      <c r="G184" s="590"/>
      <c r="H184" s="590"/>
      <c r="I184" s="486"/>
      <c r="J184" s="486"/>
    </row>
    <row r="185" spans="1:10" x14ac:dyDescent="0.55000000000000004">
      <c r="B185" s="487"/>
      <c r="C185" s="486"/>
      <c r="D185" s="486"/>
      <c r="E185" s="589" t="s">
        <v>716</v>
      </c>
      <c r="F185" s="589"/>
      <c r="G185" s="589"/>
      <c r="H185" s="589"/>
      <c r="I185" s="486"/>
      <c r="J185" s="486"/>
    </row>
  </sheetData>
  <mergeCells count="8">
    <mergeCell ref="E185:H185"/>
    <mergeCell ref="C33:D33"/>
    <mergeCell ref="A1:J1"/>
    <mergeCell ref="A2:J2"/>
    <mergeCell ref="E183:H183"/>
    <mergeCell ref="E184:H184"/>
    <mergeCell ref="H97:I97"/>
    <mergeCell ref="H98:I98"/>
  </mergeCells>
  <phoneticPr fontId="9" type="noConversion"/>
  <pageMargins left="0.43307086614173229" right="0.15748031496062992" top="0.28000000000000003" bottom="0.23622047244094491" header="0.51181102362204722" footer="0.27559055118110237"/>
  <pageSetup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O180"/>
  <sheetViews>
    <sheetView tabSelected="1" topLeftCell="A109" workbookViewId="0">
      <selection activeCell="D115" sqref="D115"/>
    </sheetView>
  </sheetViews>
  <sheetFormatPr defaultRowHeight="24" x14ac:dyDescent="0.55000000000000004"/>
  <cols>
    <col min="1" max="1" width="9.25" style="132" customWidth="1"/>
    <col min="2" max="2" width="11" style="132" customWidth="1"/>
    <col min="3" max="3" width="17.25" style="132" customWidth="1"/>
    <col min="4" max="4" width="9.25" style="132" customWidth="1"/>
    <col min="5" max="5" width="8.375" style="449" customWidth="1"/>
    <col min="6" max="6" width="6.5" style="174" customWidth="1"/>
    <col min="7" max="7" width="14.125" style="174" customWidth="1"/>
    <col min="8" max="8" width="0.25" style="174" hidden="1" customWidth="1"/>
    <col min="9" max="9" width="11.375" style="467" customWidth="1"/>
    <col min="10" max="10" width="9" style="453"/>
  </cols>
  <sheetData>
    <row r="1" spans="1:10" ht="30.75" x14ac:dyDescent="0.7">
      <c r="A1" s="626" t="s">
        <v>587</v>
      </c>
      <c r="B1" s="627"/>
      <c r="C1" s="627"/>
      <c r="D1" s="627"/>
      <c r="E1" s="627"/>
      <c r="F1" s="627"/>
      <c r="G1" s="627"/>
      <c r="H1" s="627"/>
      <c r="I1" s="627"/>
    </row>
    <row r="2" spans="1:10" ht="27.75" x14ac:dyDescent="0.65">
      <c r="A2" s="603" t="s">
        <v>714</v>
      </c>
      <c r="B2" s="603"/>
      <c r="C2" s="603"/>
      <c r="D2" s="603"/>
      <c r="E2" s="603"/>
      <c r="F2" s="603"/>
      <c r="G2" s="603"/>
      <c r="H2" s="603"/>
      <c r="I2" s="603"/>
      <c r="J2" s="329"/>
    </row>
    <row r="3" spans="1:10" x14ac:dyDescent="0.55000000000000004">
      <c r="A3" s="180" t="s">
        <v>8</v>
      </c>
      <c r="B3" s="225" t="s">
        <v>158</v>
      </c>
      <c r="C3" s="182"/>
      <c r="D3" s="606" t="s">
        <v>535</v>
      </c>
      <c r="E3" s="628"/>
      <c r="F3" s="180" t="s">
        <v>2</v>
      </c>
      <c r="G3" s="187" t="s">
        <v>482</v>
      </c>
      <c r="H3" s="255"/>
      <c r="I3" s="180" t="s">
        <v>5</v>
      </c>
    </row>
    <row r="4" spans="1:10" x14ac:dyDescent="0.55000000000000004">
      <c r="A4" s="150"/>
      <c r="B4" s="184"/>
      <c r="C4" s="256"/>
      <c r="D4" s="259" t="s">
        <v>0</v>
      </c>
      <c r="E4" s="442" t="s">
        <v>1</v>
      </c>
      <c r="F4" s="150" t="s">
        <v>3</v>
      </c>
      <c r="G4" s="187" t="s">
        <v>4</v>
      </c>
      <c r="H4" s="188"/>
      <c r="I4" s="150"/>
    </row>
    <row r="5" spans="1:10" x14ac:dyDescent="0.55000000000000004">
      <c r="A5" s="119">
        <v>1008</v>
      </c>
      <c r="B5" s="133" t="s">
        <v>556</v>
      </c>
      <c r="C5" s="139"/>
      <c r="D5" s="117">
        <v>4227</v>
      </c>
      <c r="E5" s="125">
        <v>4350</v>
      </c>
      <c r="F5" s="119">
        <f t="shared" ref="F5:F8" si="0">E5-D5</f>
        <v>123</v>
      </c>
      <c r="G5" s="120">
        <f t="shared" ref="G5" si="1">F5*5</f>
        <v>615</v>
      </c>
      <c r="H5" s="117"/>
      <c r="I5" s="180"/>
    </row>
    <row r="6" spans="1:10" x14ac:dyDescent="0.55000000000000004">
      <c r="A6" s="539">
        <v>1010</v>
      </c>
      <c r="B6" s="130" t="s">
        <v>722</v>
      </c>
      <c r="C6" s="546"/>
      <c r="D6" s="543">
        <v>1669</v>
      </c>
      <c r="E6" s="547">
        <v>1669</v>
      </c>
      <c r="F6" s="119">
        <f t="shared" si="0"/>
        <v>0</v>
      </c>
      <c r="G6" s="544">
        <f>F6*5</f>
        <v>0</v>
      </c>
      <c r="H6" s="548"/>
      <c r="I6" s="180"/>
      <c r="J6" s="549"/>
    </row>
    <row r="7" spans="1:10" x14ac:dyDescent="0.55000000000000004">
      <c r="A7" s="115">
        <v>1012</v>
      </c>
      <c r="B7" s="145" t="s">
        <v>159</v>
      </c>
      <c r="C7" s="152"/>
      <c r="D7" s="115">
        <v>3253</v>
      </c>
      <c r="E7" s="443">
        <v>3602</v>
      </c>
      <c r="F7" s="119">
        <f t="shared" si="0"/>
        <v>349</v>
      </c>
      <c r="G7" s="118">
        <f t="shared" ref="G7:G39" si="2">F7*5</f>
        <v>1745</v>
      </c>
      <c r="H7" s="121"/>
      <c r="I7" s="180"/>
    </row>
    <row r="8" spans="1:10" x14ac:dyDescent="0.55000000000000004">
      <c r="A8" s="119">
        <v>1014</v>
      </c>
      <c r="B8" s="145" t="s">
        <v>160</v>
      </c>
      <c r="C8" s="152"/>
      <c r="D8" s="119">
        <v>5529</v>
      </c>
      <c r="E8" s="298">
        <v>5542</v>
      </c>
      <c r="F8" s="119">
        <f t="shared" si="0"/>
        <v>13</v>
      </c>
      <c r="G8" s="118">
        <f t="shared" si="2"/>
        <v>65</v>
      </c>
      <c r="H8" s="117"/>
      <c r="I8" s="143"/>
    </row>
    <row r="9" spans="1:10" x14ac:dyDescent="0.55000000000000004">
      <c r="A9" s="258">
        <v>1016</v>
      </c>
      <c r="B9" s="145" t="s">
        <v>406</v>
      </c>
      <c r="C9" s="152" t="s">
        <v>407</v>
      </c>
      <c r="D9" s="119">
        <v>8454</v>
      </c>
      <c r="E9" s="298">
        <v>8526</v>
      </c>
      <c r="F9" s="115">
        <f>E9-D9</f>
        <v>72</v>
      </c>
      <c r="G9" s="118">
        <f t="shared" si="2"/>
        <v>360</v>
      </c>
      <c r="H9" s="121"/>
      <c r="I9" s="457" t="s">
        <v>557</v>
      </c>
    </row>
    <row r="10" spans="1:10" x14ac:dyDescent="0.55000000000000004">
      <c r="A10" s="144">
        <v>1018</v>
      </c>
      <c r="B10" s="133" t="s">
        <v>409</v>
      </c>
      <c r="C10" s="135" t="s">
        <v>410</v>
      </c>
      <c r="D10" s="137">
        <v>2907</v>
      </c>
      <c r="E10" s="414">
        <v>3292</v>
      </c>
      <c r="F10" s="115">
        <f t="shared" ref="F10:F21" si="3">E10-D10</f>
        <v>385</v>
      </c>
      <c r="G10" s="118">
        <f t="shared" si="2"/>
        <v>1925</v>
      </c>
      <c r="H10" s="117"/>
      <c r="I10" s="257"/>
    </row>
    <row r="11" spans="1:10" x14ac:dyDescent="0.55000000000000004">
      <c r="A11" s="119">
        <v>1020</v>
      </c>
      <c r="B11" s="229" t="s">
        <v>161</v>
      </c>
      <c r="C11" s="260"/>
      <c r="D11" s="119">
        <v>10126</v>
      </c>
      <c r="E11" s="298">
        <v>10501</v>
      </c>
      <c r="F11" s="115">
        <f t="shared" si="3"/>
        <v>375</v>
      </c>
      <c r="G11" s="118">
        <f t="shared" si="2"/>
        <v>1875</v>
      </c>
      <c r="H11" s="121"/>
      <c r="I11" s="143"/>
    </row>
    <row r="12" spans="1:10" x14ac:dyDescent="0.55000000000000004">
      <c r="A12" s="119">
        <v>1022</v>
      </c>
      <c r="B12" s="133" t="s">
        <v>558</v>
      </c>
      <c r="C12" s="135"/>
      <c r="D12" s="137">
        <v>963</v>
      </c>
      <c r="E12" s="414">
        <v>1204</v>
      </c>
      <c r="F12" s="115">
        <f t="shared" si="3"/>
        <v>241</v>
      </c>
      <c r="G12" s="118">
        <f t="shared" si="2"/>
        <v>1205</v>
      </c>
      <c r="H12" s="117"/>
      <c r="I12" s="143"/>
    </row>
    <row r="13" spans="1:10" x14ac:dyDescent="0.55000000000000004">
      <c r="A13" s="119">
        <v>1024</v>
      </c>
      <c r="B13" s="133" t="s">
        <v>637</v>
      </c>
      <c r="C13" s="135"/>
      <c r="D13" s="119">
        <v>9297</v>
      </c>
      <c r="E13" s="298">
        <v>9394</v>
      </c>
      <c r="F13" s="115">
        <f t="shared" si="3"/>
        <v>97</v>
      </c>
      <c r="G13" s="118">
        <f t="shared" si="2"/>
        <v>485</v>
      </c>
      <c r="H13" s="121"/>
      <c r="I13" s="143"/>
    </row>
    <row r="14" spans="1:10" s="154" customFormat="1" x14ac:dyDescent="0.55000000000000004">
      <c r="A14" s="119">
        <v>1026</v>
      </c>
      <c r="B14" s="145" t="s">
        <v>413</v>
      </c>
      <c r="C14" s="152"/>
      <c r="D14" s="137">
        <v>2051</v>
      </c>
      <c r="E14" s="414">
        <v>2174</v>
      </c>
      <c r="F14" s="115">
        <f t="shared" si="3"/>
        <v>123</v>
      </c>
      <c r="G14" s="118">
        <f t="shared" si="2"/>
        <v>615</v>
      </c>
      <c r="H14" s="117"/>
      <c r="I14" s="143"/>
      <c r="J14" s="453"/>
    </row>
    <row r="15" spans="1:10" x14ac:dyDescent="0.55000000000000004">
      <c r="A15" s="144">
        <v>1028</v>
      </c>
      <c r="B15" s="133" t="s">
        <v>411</v>
      </c>
      <c r="C15" s="135" t="s">
        <v>412</v>
      </c>
      <c r="D15" s="119">
        <v>4589</v>
      </c>
      <c r="E15" s="298">
        <v>4647</v>
      </c>
      <c r="F15" s="115">
        <f t="shared" si="3"/>
        <v>58</v>
      </c>
      <c r="G15" s="118">
        <f t="shared" si="2"/>
        <v>290</v>
      </c>
      <c r="H15" s="121"/>
      <c r="I15" s="257"/>
    </row>
    <row r="16" spans="1:10" x14ac:dyDescent="0.55000000000000004">
      <c r="A16" s="119">
        <v>1030</v>
      </c>
      <c r="B16" s="229" t="s">
        <v>162</v>
      </c>
      <c r="C16" s="260"/>
      <c r="D16" s="137">
        <v>7907</v>
      </c>
      <c r="E16" s="414">
        <v>7994</v>
      </c>
      <c r="F16" s="115">
        <f t="shared" si="3"/>
        <v>87</v>
      </c>
      <c r="G16" s="118">
        <f t="shared" si="2"/>
        <v>435</v>
      </c>
      <c r="H16" s="117"/>
      <c r="I16" s="143"/>
    </row>
    <row r="17" spans="1:10" x14ac:dyDescent="0.55000000000000004">
      <c r="A17" s="119">
        <v>1032</v>
      </c>
      <c r="B17" s="133" t="s">
        <v>638</v>
      </c>
      <c r="C17" s="135" t="s">
        <v>506</v>
      </c>
      <c r="D17" s="119">
        <v>8163</v>
      </c>
      <c r="E17" s="298">
        <v>8393</v>
      </c>
      <c r="F17" s="115">
        <f t="shared" si="3"/>
        <v>230</v>
      </c>
      <c r="G17" s="118">
        <f t="shared" si="2"/>
        <v>1150</v>
      </c>
      <c r="H17" s="121"/>
      <c r="I17" s="458"/>
    </row>
    <row r="18" spans="1:10" s="504" customFormat="1" x14ac:dyDescent="0.55000000000000004">
      <c r="A18" s="501">
        <v>1034</v>
      </c>
      <c r="B18" s="348" t="s">
        <v>414</v>
      </c>
      <c r="C18" s="389"/>
      <c r="D18" s="350">
        <v>0</v>
      </c>
      <c r="E18" s="412">
        <v>0</v>
      </c>
      <c r="F18" s="350">
        <f>E18-D18</f>
        <v>0</v>
      </c>
      <c r="G18" s="359">
        <f>F18*5</f>
        <v>0</v>
      </c>
      <c r="H18" s="436"/>
      <c r="I18" s="502" t="s">
        <v>700</v>
      </c>
      <c r="J18" s="503" t="s">
        <v>526</v>
      </c>
    </row>
    <row r="19" spans="1:10" x14ac:dyDescent="0.55000000000000004">
      <c r="A19" s="119">
        <v>1036</v>
      </c>
      <c r="B19" s="133" t="s">
        <v>163</v>
      </c>
      <c r="C19" s="135"/>
      <c r="D19" s="119">
        <v>1542</v>
      </c>
      <c r="E19" s="298">
        <v>1705</v>
      </c>
      <c r="F19" s="115">
        <f t="shared" si="3"/>
        <v>163</v>
      </c>
      <c r="G19" s="118">
        <f t="shared" si="2"/>
        <v>815</v>
      </c>
      <c r="H19" s="121"/>
      <c r="I19" s="143"/>
    </row>
    <row r="20" spans="1:10" x14ac:dyDescent="0.55000000000000004">
      <c r="A20" s="119">
        <v>1038</v>
      </c>
      <c r="B20" s="133" t="s">
        <v>404</v>
      </c>
      <c r="C20" s="135" t="s">
        <v>405</v>
      </c>
      <c r="D20" s="119">
        <v>3215</v>
      </c>
      <c r="E20" s="298">
        <v>3344</v>
      </c>
      <c r="F20" s="115">
        <f>E20-D20</f>
        <v>129</v>
      </c>
      <c r="G20" s="118">
        <f t="shared" si="2"/>
        <v>645</v>
      </c>
      <c r="H20" s="117"/>
      <c r="I20" s="143"/>
    </row>
    <row r="21" spans="1:10" x14ac:dyDescent="0.55000000000000004">
      <c r="A21" s="119">
        <v>1040</v>
      </c>
      <c r="B21" s="145" t="s">
        <v>639</v>
      </c>
      <c r="C21" s="135"/>
      <c r="D21" s="119">
        <v>5600</v>
      </c>
      <c r="E21" s="298">
        <v>5616</v>
      </c>
      <c r="F21" s="115">
        <f t="shared" si="3"/>
        <v>16</v>
      </c>
      <c r="G21" s="118">
        <f t="shared" si="2"/>
        <v>80</v>
      </c>
      <c r="H21" s="121"/>
      <c r="I21" s="143"/>
    </row>
    <row r="22" spans="1:10" x14ac:dyDescent="0.55000000000000004">
      <c r="A22" s="144">
        <v>1042</v>
      </c>
      <c r="B22" s="133" t="s">
        <v>435</v>
      </c>
      <c r="C22" s="135"/>
      <c r="D22" s="119">
        <v>471</v>
      </c>
      <c r="E22" s="298">
        <v>587</v>
      </c>
      <c r="F22" s="115">
        <f>E22-D22</f>
        <v>116</v>
      </c>
      <c r="G22" s="118">
        <f t="shared" si="2"/>
        <v>580</v>
      </c>
      <c r="H22" s="117"/>
      <c r="I22" s="458"/>
    </row>
    <row r="23" spans="1:10" x14ac:dyDescent="0.55000000000000004">
      <c r="A23" s="119">
        <v>1044</v>
      </c>
      <c r="B23" s="229" t="s">
        <v>164</v>
      </c>
      <c r="C23" s="135"/>
      <c r="D23" s="505">
        <v>489</v>
      </c>
      <c r="E23" s="470">
        <v>664</v>
      </c>
      <c r="F23" s="115">
        <v>179</v>
      </c>
      <c r="G23" s="118">
        <f t="shared" si="2"/>
        <v>895</v>
      </c>
      <c r="H23" s="121"/>
      <c r="I23" s="143"/>
    </row>
    <row r="24" spans="1:10" s="154" customFormat="1" x14ac:dyDescent="0.55000000000000004">
      <c r="A24" s="119">
        <v>1046</v>
      </c>
      <c r="B24" s="133" t="s">
        <v>165</v>
      </c>
      <c r="C24" s="135"/>
      <c r="D24" s="137">
        <v>9265</v>
      </c>
      <c r="E24" s="414">
        <v>9268</v>
      </c>
      <c r="F24" s="115">
        <f t="shared" ref="F24:F29" si="4">E24-D24</f>
        <v>3</v>
      </c>
      <c r="G24" s="118">
        <f t="shared" si="2"/>
        <v>15</v>
      </c>
      <c r="H24" s="117"/>
      <c r="I24" s="143"/>
      <c r="J24" s="453"/>
    </row>
    <row r="25" spans="1:10" x14ac:dyDescent="0.55000000000000004">
      <c r="A25" s="119">
        <v>1048</v>
      </c>
      <c r="B25" s="133" t="s">
        <v>559</v>
      </c>
      <c r="C25" s="135"/>
      <c r="D25" s="119">
        <v>4972</v>
      </c>
      <c r="E25" s="298">
        <v>5409</v>
      </c>
      <c r="F25" s="115">
        <f t="shared" si="4"/>
        <v>437</v>
      </c>
      <c r="G25" s="118">
        <f t="shared" si="2"/>
        <v>2185</v>
      </c>
      <c r="H25" s="121"/>
      <c r="I25" s="143"/>
    </row>
    <row r="26" spans="1:10" x14ac:dyDescent="0.55000000000000004">
      <c r="A26" s="119">
        <v>1050</v>
      </c>
      <c r="B26" s="133" t="s">
        <v>507</v>
      </c>
      <c r="C26" s="135" t="s">
        <v>508</v>
      </c>
      <c r="D26" s="137">
        <v>7601</v>
      </c>
      <c r="E26" s="414">
        <v>7683</v>
      </c>
      <c r="F26" s="115">
        <f t="shared" si="4"/>
        <v>82</v>
      </c>
      <c r="G26" s="118">
        <f t="shared" si="2"/>
        <v>410</v>
      </c>
      <c r="H26" s="117"/>
      <c r="I26" s="143"/>
    </row>
    <row r="27" spans="1:10" x14ac:dyDescent="0.55000000000000004">
      <c r="A27" s="119">
        <v>1052</v>
      </c>
      <c r="B27" s="133" t="s">
        <v>166</v>
      </c>
      <c r="C27" s="135"/>
      <c r="D27" s="119">
        <v>2983</v>
      </c>
      <c r="E27" s="298">
        <v>3167</v>
      </c>
      <c r="F27" s="115">
        <f t="shared" si="4"/>
        <v>184</v>
      </c>
      <c r="G27" s="118">
        <f t="shared" si="2"/>
        <v>920</v>
      </c>
      <c r="H27" s="121"/>
      <c r="I27" s="180"/>
    </row>
    <row r="28" spans="1:10" x14ac:dyDescent="0.55000000000000004">
      <c r="A28" s="354">
        <v>1054</v>
      </c>
      <c r="B28" s="355" t="s">
        <v>585</v>
      </c>
      <c r="C28" s="397"/>
      <c r="D28" s="347">
        <v>6400</v>
      </c>
      <c r="E28" s="413">
        <v>6424</v>
      </c>
      <c r="F28" s="350">
        <f t="shared" si="4"/>
        <v>24</v>
      </c>
      <c r="G28" s="359">
        <f t="shared" si="2"/>
        <v>120</v>
      </c>
      <c r="H28" s="356"/>
      <c r="I28" s="625" t="s">
        <v>666</v>
      </c>
      <c r="J28" s="625"/>
    </row>
    <row r="29" spans="1:10" x14ac:dyDescent="0.55000000000000004">
      <c r="A29" s="119">
        <v>1056</v>
      </c>
      <c r="B29" s="133" t="s">
        <v>167</v>
      </c>
      <c r="C29" s="135"/>
      <c r="D29" s="119">
        <v>5601</v>
      </c>
      <c r="E29" s="298">
        <v>5850</v>
      </c>
      <c r="F29" s="119">
        <f t="shared" si="4"/>
        <v>249</v>
      </c>
      <c r="G29" s="116">
        <f t="shared" si="2"/>
        <v>1245</v>
      </c>
      <c r="H29" s="117"/>
      <c r="I29" s="150"/>
    </row>
    <row r="30" spans="1:10" x14ac:dyDescent="0.55000000000000004">
      <c r="A30" s="180" t="s">
        <v>8</v>
      </c>
      <c r="B30" s="225" t="s">
        <v>62</v>
      </c>
      <c r="C30" s="262"/>
      <c r="D30" s="606" t="s">
        <v>535</v>
      </c>
      <c r="E30" s="628"/>
      <c r="F30" s="180" t="s">
        <v>2</v>
      </c>
      <c r="G30" s="246" t="s">
        <v>170</v>
      </c>
      <c r="H30" s="188"/>
      <c r="I30" s="180" t="s">
        <v>5</v>
      </c>
    </row>
    <row r="31" spans="1:10" x14ac:dyDescent="0.55000000000000004">
      <c r="A31" s="150"/>
      <c r="B31" s="184"/>
      <c r="C31" s="256"/>
      <c r="D31" s="259" t="s">
        <v>0</v>
      </c>
      <c r="E31" s="442" t="s">
        <v>1</v>
      </c>
      <c r="F31" s="150" t="s">
        <v>3</v>
      </c>
      <c r="G31" s="246" t="s">
        <v>4</v>
      </c>
      <c r="H31" s="188"/>
      <c r="I31" s="150"/>
    </row>
    <row r="32" spans="1:10" x14ac:dyDescent="0.55000000000000004">
      <c r="A32" s="119">
        <v>1058</v>
      </c>
      <c r="B32" s="355" t="s">
        <v>723</v>
      </c>
      <c r="C32" s="397" t="s">
        <v>724</v>
      </c>
      <c r="D32" s="347">
        <v>234</v>
      </c>
      <c r="E32" s="413">
        <v>265</v>
      </c>
      <c r="F32" s="350">
        <f t="shared" ref="F32" si="5">E32-D32</f>
        <v>31</v>
      </c>
      <c r="G32" s="359">
        <f t="shared" ref="G32" si="6">F32*5</f>
        <v>155</v>
      </c>
      <c r="H32" s="117"/>
      <c r="I32" s="520" t="s">
        <v>701</v>
      </c>
    </row>
    <row r="33" spans="1:10" x14ac:dyDescent="0.55000000000000004">
      <c r="A33" s="119">
        <v>1060</v>
      </c>
      <c r="B33" s="133" t="s">
        <v>382</v>
      </c>
      <c r="C33" s="135"/>
      <c r="D33" s="119">
        <v>8859</v>
      </c>
      <c r="E33" s="298">
        <v>8999</v>
      </c>
      <c r="F33" s="119">
        <f>E33-D33</f>
        <v>140</v>
      </c>
      <c r="G33" s="116">
        <f t="shared" si="2"/>
        <v>700</v>
      </c>
      <c r="H33" s="117"/>
      <c r="I33" s="143"/>
    </row>
    <row r="34" spans="1:10" s="156" customFormat="1" x14ac:dyDescent="0.55000000000000004">
      <c r="A34" s="119">
        <v>1062</v>
      </c>
      <c r="B34" s="146" t="s">
        <v>168</v>
      </c>
      <c r="C34" s="135"/>
      <c r="D34" s="119">
        <v>4557</v>
      </c>
      <c r="E34" s="298">
        <v>5593</v>
      </c>
      <c r="F34" s="115">
        <f>E34-D34</f>
        <v>1036</v>
      </c>
      <c r="G34" s="118">
        <f t="shared" si="2"/>
        <v>5180</v>
      </c>
      <c r="H34" s="117"/>
      <c r="I34" s="143"/>
      <c r="J34" s="459"/>
    </row>
    <row r="35" spans="1:10" x14ac:dyDescent="0.55000000000000004">
      <c r="A35" s="119">
        <v>1064</v>
      </c>
      <c r="B35" s="146" t="s">
        <v>169</v>
      </c>
      <c r="C35" s="135"/>
      <c r="D35" s="119">
        <v>5347</v>
      </c>
      <c r="E35" s="298">
        <v>5634</v>
      </c>
      <c r="F35" s="119">
        <f>E35-D35</f>
        <v>287</v>
      </c>
      <c r="G35" s="118">
        <f t="shared" si="2"/>
        <v>1435</v>
      </c>
      <c r="H35" s="121"/>
      <c r="I35" s="143"/>
    </row>
    <row r="36" spans="1:10" x14ac:dyDescent="0.55000000000000004">
      <c r="A36" s="228">
        <v>1066</v>
      </c>
      <c r="B36" s="229" t="s">
        <v>369</v>
      </c>
      <c r="C36" s="260" t="s">
        <v>386</v>
      </c>
      <c r="D36" s="119">
        <v>1961</v>
      </c>
      <c r="E36" s="414">
        <v>2091</v>
      </c>
      <c r="F36" s="228">
        <f>E36-D36</f>
        <v>130</v>
      </c>
      <c r="G36" s="118">
        <f t="shared" si="2"/>
        <v>650</v>
      </c>
      <c r="H36" s="117"/>
      <c r="I36" s="150"/>
    </row>
    <row r="37" spans="1:10" x14ac:dyDescent="0.55000000000000004">
      <c r="A37" s="119">
        <v>1068</v>
      </c>
      <c r="B37" s="133" t="s">
        <v>171</v>
      </c>
      <c r="C37" s="135"/>
      <c r="D37" s="119">
        <v>9366</v>
      </c>
      <c r="E37" s="443">
        <v>9785</v>
      </c>
      <c r="F37" s="119">
        <f>E37-D37</f>
        <v>419</v>
      </c>
      <c r="G37" s="118">
        <f t="shared" si="2"/>
        <v>2095</v>
      </c>
      <c r="H37" s="121"/>
      <c r="I37" s="143"/>
    </row>
    <row r="38" spans="1:10" x14ac:dyDescent="0.55000000000000004">
      <c r="A38" s="354">
        <v>1070</v>
      </c>
      <c r="B38" s="355"/>
      <c r="C38" s="397"/>
      <c r="D38" s="354"/>
      <c r="E38" s="415"/>
      <c r="F38" s="354"/>
      <c r="G38" s="359">
        <f t="shared" si="2"/>
        <v>0</v>
      </c>
      <c r="H38" s="356"/>
      <c r="I38" s="368"/>
    </row>
    <row r="39" spans="1:10" x14ac:dyDescent="0.55000000000000004">
      <c r="A39" s="354">
        <v>1072</v>
      </c>
      <c r="B39" s="355"/>
      <c r="C39" s="397"/>
      <c r="D39" s="354"/>
      <c r="E39" s="415"/>
      <c r="F39" s="354"/>
      <c r="G39" s="359">
        <f t="shared" si="2"/>
        <v>0</v>
      </c>
      <c r="H39" s="356"/>
      <c r="I39" s="368"/>
    </row>
    <row r="40" spans="1:10" x14ac:dyDescent="0.55000000000000004">
      <c r="A40" s="354">
        <v>1074</v>
      </c>
      <c r="B40" s="355"/>
      <c r="C40" s="397"/>
      <c r="D40" s="354"/>
      <c r="E40" s="416"/>
      <c r="F40" s="354"/>
      <c r="G40" s="398">
        <f>F40*5</f>
        <v>0</v>
      </c>
      <c r="H40" s="349"/>
      <c r="I40" s="368"/>
    </row>
    <row r="41" spans="1:10" x14ac:dyDescent="0.55000000000000004">
      <c r="A41" s="119">
        <v>1076</v>
      </c>
      <c r="B41" s="133" t="s">
        <v>172</v>
      </c>
      <c r="C41" s="135"/>
      <c r="D41" s="119">
        <v>38078</v>
      </c>
      <c r="E41" s="127">
        <v>38173</v>
      </c>
      <c r="F41" s="119">
        <f>E41-D41</f>
        <v>95</v>
      </c>
      <c r="G41" s="116">
        <f t="shared" ref="G41:G76" si="7">F41*5</f>
        <v>475</v>
      </c>
      <c r="H41" s="117"/>
      <c r="I41" s="143"/>
    </row>
    <row r="42" spans="1:10" x14ac:dyDescent="0.55000000000000004">
      <c r="A42" s="354">
        <v>1078</v>
      </c>
      <c r="B42" s="355"/>
      <c r="C42" s="397"/>
      <c r="D42" s="354"/>
      <c r="E42" s="416"/>
      <c r="F42" s="354"/>
      <c r="G42" s="398">
        <f t="shared" si="7"/>
        <v>0</v>
      </c>
      <c r="H42" s="349"/>
      <c r="I42" s="368"/>
    </row>
    <row r="43" spans="1:10" x14ac:dyDescent="0.55000000000000004">
      <c r="A43" s="354">
        <v>1080</v>
      </c>
      <c r="B43" s="355"/>
      <c r="C43" s="397"/>
      <c r="D43" s="354"/>
      <c r="E43" s="416"/>
      <c r="F43" s="354"/>
      <c r="G43" s="398">
        <f t="shared" si="7"/>
        <v>0</v>
      </c>
      <c r="H43" s="356"/>
      <c r="I43" s="368"/>
    </row>
    <row r="44" spans="1:10" x14ac:dyDescent="0.55000000000000004">
      <c r="A44" s="354">
        <v>1082</v>
      </c>
      <c r="B44" s="355"/>
      <c r="C44" s="397"/>
      <c r="D44" s="354"/>
      <c r="E44" s="416"/>
      <c r="F44" s="354"/>
      <c r="G44" s="398">
        <f t="shared" si="7"/>
        <v>0</v>
      </c>
      <c r="H44" s="349"/>
      <c r="I44" s="368"/>
    </row>
    <row r="45" spans="1:10" x14ac:dyDescent="0.55000000000000004">
      <c r="A45" s="354">
        <v>1084</v>
      </c>
      <c r="B45" s="355"/>
      <c r="C45" s="397"/>
      <c r="D45" s="354"/>
      <c r="E45" s="416"/>
      <c r="F45" s="354"/>
      <c r="G45" s="398">
        <f t="shared" si="7"/>
        <v>0</v>
      </c>
      <c r="H45" s="356"/>
      <c r="I45" s="368"/>
    </row>
    <row r="46" spans="1:10" x14ac:dyDescent="0.55000000000000004">
      <c r="A46" s="354">
        <v>1086</v>
      </c>
      <c r="B46" s="355"/>
      <c r="C46" s="397"/>
      <c r="D46" s="354"/>
      <c r="E46" s="416"/>
      <c r="F46" s="354"/>
      <c r="G46" s="398">
        <f t="shared" si="7"/>
        <v>0</v>
      </c>
      <c r="H46" s="349"/>
      <c r="I46" s="368"/>
    </row>
    <row r="47" spans="1:10" x14ac:dyDescent="0.55000000000000004">
      <c r="A47" s="354">
        <v>1088</v>
      </c>
      <c r="B47" s="355"/>
      <c r="C47" s="397"/>
      <c r="D47" s="354"/>
      <c r="E47" s="416"/>
      <c r="F47" s="354"/>
      <c r="G47" s="398">
        <f t="shared" si="7"/>
        <v>0</v>
      </c>
      <c r="H47" s="356"/>
      <c r="I47" s="368"/>
    </row>
    <row r="48" spans="1:10" x14ac:dyDescent="0.55000000000000004">
      <c r="A48" s="354">
        <v>1090</v>
      </c>
      <c r="B48" s="355"/>
      <c r="C48" s="397"/>
      <c r="D48" s="354"/>
      <c r="E48" s="416"/>
      <c r="F48" s="354"/>
      <c r="G48" s="398">
        <f t="shared" si="7"/>
        <v>0</v>
      </c>
      <c r="H48" s="349"/>
      <c r="I48" s="368"/>
    </row>
    <row r="49" spans="1:10" x14ac:dyDescent="0.55000000000000004">
      <c r="A49" s="354">
        <v>1092</v>
      </c>
      <c r="B49" s="355"/>
      <c r="C49" s="397"/>
      <c r="D49" s="354"/>
      <c r="E49" s="416"/>
      <c r="F49" s="354"/>
      <c r="G49" s="398">
        <f t="shared" si="7"/>
        <v>0</v>
      </c>
      <c r="H49" s="356"/>
      <c r="I49" s="368"/>
    </row>
    <row r="50" spans="1:10" x14ac:dyDescent="0.55000000000000004">
      <c r="A50" s="354">
        <v>1094</v>
      </c>
      <c r="B50" s="355"/>
      <c r="C50" s="397"/>
      <c r="D50" s="354"/>
      <c r="E50" s="416"/>
      <c r="F50" s="354"/>
      <c r="G50" s="398">
        <f t="shared" si="7"/>
        <v>0</v>
      </c>
      <c r="H50" s="349"/>
      <c r="I50" s="368"/>
    </row>
    <row r="51" spans="1:10" x14ac:dyDescent="0.55000000000000004">
      <c r="A51" s="354">
        <v>1096</v>
      </c>
      <c r="B51" s="355"/>
      <c r="C51" s="397"/>
      <c r="D51" s="354"/>
      <c r="E51" s="416"/>
      <c r="F51" s="354"/>
      <c r="G51" s="398">
        <f t="shared" si="7"/>
        <v>0</v>
      </c>
      <c r="H51" s="356"/>
      <c r="I51" s="368"/>
    </row>
    <row r="52" spans="1:10" x14ac:dyDescent="0.55000000000000004">
      <c r="A52" s="354">
        <v>1098</v>
      </c>
      <c r="B52" s="355"/>
      <c r="C52" s="397"/>
      <c r="D52" s="354"/>
      <c r="E52" s="416"/>
      <c r="F52" s="354"/>
      <c r="G52" s="398">
        <f t="shared" si="7"/>
        <v>0</v>
      </c>
      <c r="H52" s="349"/>
      <c r="I52" s="368"/>
    </row>
    <row r="53" spans="1:10" x14ac:dyDescent="0.55000000000000004">
      <c r="A53" s="354">
        <v>1100</v>
      </c>
      <c r="B53" s="355"/>
      <c r="C53" s="397"/>
      <c r="D53" s="354"/>
      <c r="E53" s="416"/>
      <c r="F53" s="354"/>
      <c r="G53" s="398">
        <f t="shared" si="7"/>
        <v>0</v>
      </c>
      <c r="H53" s="356"/>
      <c r="I53" s="368"/>
    </row>
    <row r="54" spans="1:10" x14ac:dyDescent="0.55000000000000004">
      <c r="A54" s="354">
        <v>1102</v>
      </c>
      <c r="B54" s="355"/>
      <c r="C54" s="397"/>
      <c r="D54" s="354"/>
      <c r="E54" s="416"/>
      <c r="F54" s="354"/>
      <c r="G54" s="398">
        <f t="shared" si="7"/>
        <v>0</v>
      </c>
      <c r="H54" s="349"/>
      <c r="I54" s="368"/>
    </row>
    <row r="55" spans="1:10" x14ac:dyDescent="0.55000000000000004">
      <c r="A55" s="119">
        <v>1104</v>
      </c>
      <c r="B55" s="133" t="s">
        <v>378</v>
      </c>
      <c r="C55" s="135" t="s">
        <v>560</v>
      </c>
      <c r="D55" s="119">
        <v>8423</v>
      </c>
      <c r="E55" s="125">
        <v>8485</v>
      </c>
      <c r="F55" s="119">
        <f>E55-D55</f>
        <v>62</v>
      </c>
      <c r="G55" s="116">
        <f t="shared" si="7"/>
        <v>310</v>
      </c>
      <c r="H55" s="117"/>
      <c r="I55" s="143"/>
    </row>
    <row r="56" spans="1:10" x14ac:dyDescent="0.55000000000000004">
      <c r="A56" s="119">
        <v>1106</v>
      </c>
      <c r="B56" s="133" t="s">
        <v>561</v>
      </c>
      <c r="C56" s="135"/>
      <c r="D56" s="119">
        <v>3264</v>
      </c>
      <c r="E56" s="125">
        <v>3437</v>
      </c>
      <c r="F56" s="119">
        <f>E56-D56</f>
        <v>173</v>
      </c>
      <c r="G56" s="116">
        <f t="shared" si="7"/>
        <v>865</v>
      </c>
      <c r="H56" s="121"/>
      <c r="I56" s="257"/>
    </row>
    <row r="57" spans="1:10" x14ac:dyDescent="0.55000000000000004">
      <c r="A57" s="119">
        <v>1108</v>
      </c>
      <c r="B57" s="145" t="s">
        <v>468</v>
      </c>
      <c r="C57" s="135"/>
      <c r="D57" s="505">
        <v>789</v>
      </c>
      <c r="E57" s="440">
        <v>838</v>
      </c>
      <c r="F57" s="119">
        <f t="shared" ref="F57:F66" si="8">E57-D57</f>
        <v>49</v>
      </c>
      <c r="G57" s="116">
        <f t="shared" si="7"/>
        <v>245</v>
      </c>
      <c r="H57" s="117"/>
      <c r="I57" s="143"/>
    </row>
    <row r="58" spans="1:10" x14ac:dyDescent="0.55000000000000004">
      <c r="A58" s="144">
        <v>1110</v>
      </c>
      <c r="B58" s="133" t="s">
        <v>476</v>
      </c>
      <c r="C58" s="135" t="s">
        <v>477</v>
      </c>
      <c r="D58" s="119">
        <v>5337</v>
      </c>
      <c r="E58" s="125">
        <v>5403</v>
      </c>
      <c r="F58" s="119">
        <f t="shared" si="8"/>
        <v>66</v>
      </c>
      <c r="G58" s="116">
        <f t="shared" si="7"/>
        <v>330</v>
      </c>
      <c r="H58" s="121"/>
      <c r="I58" s="143"/>
    </row>
    <row r="59" spans="1:10" x14ac:dyDescent="0.55000000000000004">
      <c r="A59" s="180" t="s">
        <v>8</v>
      </c>
      <c r="B59" s="225" t="s">
        <v>562</v>
      </c>
      <c r="C59" s="182"/>
      <c r="D59" s="606" t="s">
        <v>535</v>
      </c>
      <c r="E59" s="628"/>
      <c r="F59" s="180" t="s">
        <v>2</v>
      </c>
      <c r="G59" s="246" t="s">
        <v>177</v>
      </c>
      <c r="H59" s="188"/>
      <c r="I59" s="143" t="s">
        <v>5</v>
      </c>
    </row>
    <row r="60" spans="1:10" x14ac:dyDescent="0.55000000000000004">
      <c r="A60" s="150"/>
      <c r="B60" s="184"/>
      <c r="C60" s="189"/>
      <c r="D60" s="259" t="s">
        <v>0</v>
      </c>
      <c r="E60" s="442" t="s">
        <v>1</v>
      </c>
      <c r="F60" s="150" t="s">
        <v>3</v>
      </c>
      <c r="G60" s="246" t="s">
        <v>4</v>
      </c>
      <c r="H60" s="207"/>
      <c r="I60" s="150"/>
    </row>
    <row r="61" spans="1:10" x14ac:dyDescent="0.55000000000000004">
      <c r="A61" s="119">
        <v>1112</v>
      </c>
      <c r="B61" s="229" t="s">
        <v>469</v>
      </c>
      <c r="C61" s="134" t="s">
        <v>470</v>
      </c>
      <c r="D61" s="117">
        <v>6234</v>
      </c>
      <c r="E61" s="125">
        <v>6234</v>
      </c>
      <c r="F61" s="119">
        <f t="shared" si="8"/>
        <v>0</v>
      </c>
      <c r="G61" s="116">
        <f>F61*5</f>
        <v>0</v>
      </c>
      <c r="H61" s="117"/>
      <c r="I61" s="180"/>
    </row>
    <row r="62" spans="1:10" x14ac:dyDescent="0.55000000000000004">
      <c r="A62" s="354">
        <v>1114</v>
      </c>
      <c r="B62" s="355" t="s">
        <v>725</v>
      </c>
      <c r="C62" s="389" t="s">
        <v>726</v>
      </c>
      <c r="D62" s="356">
        <v>2135</v>
      </c>
      <c r="E62" s="416">
        <v>2163</v>
      </c>
      <c r="F62" s="354">
        <f t="shared" si="8"/>
        <v>28</v>
      </c>
      <c r="G62" s="398">
        <f t="shared" si="7"/>
        <v>140</v>
      </c>
      <c r="H62" s="349"/>
      <c r="I62" s="625" t="s">
        <v>621</v>
      </c>
      <c r="J62" s="625"/>
    </row>
    <row r="63" spans="1:10" x14ac:dyDescent="0.55000000000000004">
      <c r="A63" s="119">
        <v>1116</v>
      </c>
      <c r="B63" s="133" t="s">
        <v>174</v>
      </c>
      <c r="C63" s="134"/>
      <c r="D63" s="117">
        <v>9028</v>
      </c>
      <c r="E63" s="125">
        <v>9095</v>
      </c>
      <c r="F63" s="119">
        <f t="shared" si="8"/>
        <v>67</v>
      </c>
      <c r="G63" s="116">
        <f t="shared" si="7"/>
        <v>335</v>
      </c>
      <c r="H63" s="117"/>
      <c r="I63" s="150"/>
    </row>
    <row r="64" spans="1:10" x14ac:dyDescent="0.55000000000000004">
      <c r="A64" s="119">
        <v>1118</v>
      </c>
      <c r="B64" s="128" t="s">
        <v>173</v>
      </c>
      <c r="C64" s="134"/>
      <c r="D64" s="117">
        <v>6403</v>
      </c>
      <c r="E64" s="125">
        <v>6466</v>
      </c>
      <c r="F64" s="119">
        <f t="shared" si="8"/>
        <v>63</v>
      </c>
      <c r="G64" s="116">
        <f t="shared" si="7"/>
        <v>315</v>
      </c>
      <c r="H64" s="117"/>
      <c r="I64" s="143"/>
    </row>
    <row r="65" spans="1:15" x14ac:dyDescent="0.55000000000000004">
      <c r="A65" s="119">
        <v>1120</v>
      </c>
      <c r="B65" s="146" t="s">
        <v>471</v>
      </c>
      <c r="C65" s="263" t="s">
        <v>472</v>
      </c>
      <c r="D65" s="117">
        <v>2840</v>
      </c>
      <c r="E65" s="125">
        <v>3066</v>
      </c>
      <c r="F65" s="119">
        <f t="shared" si="8"/>
        <v>226</v>
      </c>
      <c r="G65" s="116">
        <f t="shared" si="7"/>
        <v>1130</v>
      </c>
      <c r="H65" s="117"/>
      <c r="I65" s="150"/>
    </row>
    <row r="66" spans="1:15" x14ac:dyDescent="0.55000000000000004">
      <c r="A66" s="228">
        <v>1122</v>
      </c>
      <c r="B66" s="260" t="s">
        <v>175</v>
      </c>
      <c r="C66" s="131"/>
      <c r="D66" s="117">
        <v>1895</v>
      </c>
      <c r="E66" s="125">
        <v>1920</v>
      </c>
      <c r="F66" s="119">
        <f t="shared" si="8"/>
        <v>25</v>
      </c>
      <c r="G66" s="116">
        <f t="shared" si="7"/>
        <v>125</v>
      </c>
      <c r="H66" s="121"/>
      <c r="I66" s="150"/>
    </row>
    <row r="67" spans="1:15" x14ac:dyDescent="0.55000000000000004">
      <c r="A67" s="119">
        <v>1124</v>
      </c>
      <c r="B67" s="133" t="s">
        <v>563</v>
      </c>
      <c r="C67" s="134" t="s">
        <v>564</v>
      </c>
      <c r="D67" s="141">
        <v>1444</v>
      </c>
      <c r="E67" s="444">
        <v>1595</v>
      </c>
      <c r="F67" s="119">
        <f>E67-D67</f>
        <v>151</v>
      </c>
      <c r="G67" s="116">
        <f t="shared" si="7"/>
        <v>755</v>
      </c>
      <c r="H67" s="117"/>
      <c r="I67" s="143"/>
    </row>
    <row r="68" spans="1:15" x14ac:dyDescent="0.55000000000000004">
      <c r="A68" s="119">
        <v>1126</v>
      </c>
      <c r="B68" s="133" t="s">
        <v>179</v>
      </c>
      <c r="C68" s="134"/>
      <c r="D68" s="117">
        <v>9278</v>
      </c>
      <c r="E68" s="125">
        <v>9319</v>
      </c>
      <c r="F68" s="119">
        <f>E68-D68</f>
        <v>41</v>
      </c>
      <c r="G68" s="116">
        <f t="shared" si="7"/>
        <v>205</v>
      </c>
      <c r="H68" s="121"/>
      <c r="I68" s="143"/>
    </row>
    <row r="69" spans="1:15" x14ac:dyDescent="0.55000000000000004">
      <c r="A69" s="119">
        <v>1128</v>
      </c>
      <c r="B69" s="133" t="s">
        <v>180</v>
      </c>
      <c r="C69" s="134"/>
      <c r="D69" s="117">
        <v>6307</v>
      </c>
      <c r="E69" s="125">
        <v>6641</v>
      </c>
      <c r="F69" s="119">
        <f>E69-D69</f>
        <v>334</v>
      </c>
      <c r="G69" s="116">
        <f t="shared" si="7"/>
        <v>1670</v>
      </c>
      <c r="H69" s="117"/>
      <c r="I69" s="143"/>
    </row>
    <row r="70" spans="1:15" x14ac:dyDescent="0.55000000000000004">
      <c r="A70" s="354">
        <v>1130</v>
      </c>
      <c r="B70" s="355"/>
      <c r="C70" s="389"/>
      <c r="D70" s="356"/>
      <c r="E70" s="416"/>
      <c r="F70" s="354"/>
      <c r="G70" s="398">
        <f t="shared" si="7"/>
        <v>0</v>
      </c>
      <c r="H70" s="349"/>
      <c r="I70" s="368"/>
    </row>
    <row r="71" spans="1:15" x14ac:dyDescent="0.55000000000000004">
      <c r="A71" s="354">
        <v>1132</v>
      </c>
      <c r="B71" s="355"/>
      <c r="C71" s="389"/>
      <c r="D71" s="356"/>
      <c r="E71" s="416"/>
      <c r="F71" s="354"/>
      <c r="G71" s="398">
        <f t="shared" si="7"/>
        <v>0</v>
      </c>
      <c r="H71" s="356"/>
      <c r="I71" s="368"/>
    </row>
    <row r="72" spans="1:15" x14ac:dyDescent="0.55000000000000004">
      <c r="A72" s="354">
        <v>1134</v>
      </c>
      <c r="B72" s="355"/>
      <c r="C72" s="389"/>
      <c r="D72" s="356"/>
      <c r="E72" s="416"/>
      <c r="F72" s="354"/>
      <c r="G72" s="398">
        <f t="shared" si="7"/>
        <v>0</v>
      </c>
      <c r="H72" s="349"/>
      <c r="I72" s="368"/>
    </row>
    <row r="73" spans="1:15" x14ac:dyDescent="0.55000000000000004">
      <c r="A73" s="354">
        <v>1136</v>
      </c>
      <c r="B73" s="355"/>
      <c r="C73" s="389"/>
      <c r="D73" s="356"/>
      <c r="E73" s="416"/>
      <c r="F73" s="354"/>
      <c r="G73" s="398">
        <f t="shared" si="7"/>
        <v>0</v>
      </c>
      <c r="H73" s="356"/>
      <c r="I73" s="368"/>
    </row>
    <row r="74" spans="1:15" x14ac:dyDescent="0.55000000000000004">
      <c r="A74" s="354">
        <v>1138</v>
      </c>
      <c r="B74" s="355"/>
      <c r="C74" s="389"/>
      <c r="D74" s="356"/>
      <c r="E74" s="416"/>
      <c r="F74" s="354"/>
      <c r="G74" s="398">
        <f t="shared" si="7"/>
        <v>0</v>
      </c>
      <c r="H74" s="349"/>
      <c r="I74" s="368"/>
    </row>
    <row r="75" spans="1:15" x14ac:dyDescent="0.55000000000000004">
      <c r="A75" s="119">
        <v>1140</v>
      </c>
      <c r="B75" s="133" t="s">
        <v>285</v>
      </c>
      <c r="C75" s="134"/>
      <c r="D75" s="117">
        <v>40641</v>
      </c>
      <c r="E75" s="125">
        <v>40838</v>
      </c>
      <c r="F75" s="119">
        <f>E75-D75</f>
        <v>197</v>
      </c>
      <c r="G75" s="116">
        <f t="shared" si="7"/>
        <v>985</v>
      </c>
      <c r="H75" s="117"/>
      <c r="I75" s="143"/>
    </row>
    <row r="76" spans="1:15" x14ac:dyDescent="0.55000000000000004">
      <c r="A76" s="119">
        <v>1142</v>
      </c>
      <c r="B76" s="133" t="s">
        <v>565</v>
      </c>
      <c r="C76" s="117"/>
      <c r="D76" s="117">
        <v>10349</v>
      </c>
      <c r="E76" s="125">
        <v>10571</v>
      </c>
      <c r="F76" s="119">
        <f t="shared" ref="F76:F87" si="9">E76-D76</f>
        <v>222</v>
      </c>
      <c r="G76" s="116">
        <f t="shared" si="7"/>
        <v>1110</v>
      </c>
      <c r="H76" s="117"/>
      <c r="I76" s="143"/>
    </row>
    <row r="77" spans="1:15" x14ac:dyDescent="0.55000000000000004">
      <c r="A77" s="119">
        <v>1144</v>
      </c>
      <c r="B77" s="133" t="s">
        <v>380</v>
      </c>
      <c r="C77" s="263" t="s">
        <v>640</v>
      </c>
      <c r="D77" s="117">
        <v>7382</v>
      </c>
      <c r="E77" s="125">
        <v>7397</v>
      </c>
      <c r="F77" s="119">
        <f t="shared" si="9"/>
        <v>15</v>
      </c>
      <c r="G77" s="116">
        <f>F77*5</f>
        <v>75</v>
      </c>
      <c r="H77" s="121"/>
      <c r="I77" s="143"/>
    </row>
    <row r="78" spans="1:15" x14ac:dyDescent="0.55000000000000004">
      <c r="A78" s="119">
        <v>1146</v>
      </c>
      <c r="B78" s="133" t="s">
        <v>566</v>
      </c>
      <c r="C78" s="117"/>
      <c r="D78" s="117">
        <v>2509</v>
      </c>
      <c r="E78" s="125">
        <v>2690</v>
      </c>
      <c r="F78" s="119">
        <f t="shared" si="9"/>
        <v>181</v>
      </c>
      <c r="G78" s="116">
        <f t="shared" ref="G78:G113" si="10">F78*5</f>
        <v>905</v>
      </c>
      <c r="H78" s="117"/>
      <c r="I78" s="143"/>
      <c r="O78" s="450"/>
    </row>
    <row r="79" spans="1:15" x14ac:dyDescent="0.55000000000000004">
      <c r="A79" s="354">
        <v>1148</v>
      </c>
      <c r="B79" s="355"/>
      <c r="C79" s="356"/>
      <c r="D79" s="356"/>
      <c r="E79" s="416"/>
      <c r="F79" s="354"/>
      <c r="G79" s="398">
        <f t="shared" si="10"/>
        <v>0</v>
      </c>
      <c r="H79" s="349"/>
      <c r="I79" s="368"/>
    </row>
    <row r="80" spans="1:15" x14ac:dyDescent="0.55000000000000004">
      <c r="A80" s="354">
        <v>1150</v>
      </c>
      <c r="B80" s="355"/>
      <c r="C80" s="389"/>
      <c r="D80" s="356"/>
      <c r="E80" s="416"/>
      <c r="F80" s="354"/>
      <c r="G80" s="398">
        <f t="shared" si="10"/>
        <v>0</v>
      </c>
      <c r="H80" s="356"/>
      <c r="I80" s="368"/>
    </row>
    <row r="81" spans="1:11" x14ac:dyDescent="0.55000000000000004">
      <c r="A81" s="119">
        <v>1152</v>
      </c>
      <c r="B81" s="133" t="s">
        <v>641</v>
      </c>
      <c r="C81" s="134"/>
      <c r="D81" s="117">
        <v>1564</v>
      </c>
      <c r="E81" s="125">
        <v>1608</v>
      </c>
      <c r="F81" s="119">
        <f t="shared" si="9"/>
        <v>44</v>
      </c>
      <c r="G81" s="116">
        <f t="shared" si="10"/>
        <v>220</v>
      </c>
      <c r="H81" s="121"/>
      <c r="I81" s="143"/>
    </row>
    <row r="82" spans="1:11" x14ac:dyDescent="0.55000000000000004">
      <c r="A82" s="119">
        <v>1154</v>
      </c>
      <c r="B82" s="133" t="s">
        <v>642</v>
      </c>
      <c r="C82" s="134"/>
      <c r="D82" s="117">
        <v>8936</v>
      </c>
      <c r="E82" s="125">
        <v>9111</v>
      </c>
      <c r="F82" s="119">
        <f t="shared" si="9"/>
        <v>175</v>
      </c>
      <c r="G82" s="116">
        <f t="shared" si="10"/>
        <v>875</v>
      </c>
      <c r="H82" s="117"/>
      <c r="I82" s="143"/>
    </row>
    <row r="83" spans="1:11" x14ac:dyDescent="0.55000000000000004">
      <c r="A83" s="354">
        <v>1156</v>
      </c>
      <c r="B83" s="355" t="s">
        <v>190</v>
      </c>
      <c r="C83" s="389"/>
      <c r="D83" s="356">
        <v>4664</v>
      </c>
      <c r="E83" s="416">
        <v>4707</v>
      </c>
      <c r="F83" s="354">
        <f t="shared" si="9"/>
        <v>43</v>
      </c>
      <c r="G83" s="398">
        <f t="shared" si="10"/>
        <v>215</v>
      </c>
      <c r="H83" s="349"/>
      <c r="I83" s="460" t="s">
        <v>644</v>
      </c>
      <c r="J83" s="629" t="s">
        <v>693</v>
      </c>
      <c r="K83" s="630"/>
    </row>
    <row r="84" spans="1:11" s="156" customFormat="1" x14ac:dyDescent="0.55000000000000004">
      <c r="A84" s="119">
        <v>1158</v>
      </c>
      <c r="B84" s="355" t="s">
        <v>580</v>
      </c>
      <c r="C84" s="389"/>
      <c r="D84" s="356">
        <v>4500</v>
      </c>
      <c r="E84" s="416">
        <v>4562</v>
      </c>
      <c r="F84" s="354">
        <f t="shared" ref="F84" si="11">E84-D84</f>
        <v>62</v>
      </c>
      <c r="G84" s="398">
        <f t="shared" ref="G84" si="12">F84*5</f>
        <v>310</v>
      </c>
      <c r="H84" s="117"/>
      <c r="I84" s="143" t="s">
        <v>702</v>
      </c>
      <c r="J84" s="459"/>
    </row>
    <row r="85" spans="1:11" s="154" customFormat="1" x14ac:dyDescent="0.55000000000000004">
      <c r="A85" s="119">
        <v>1160</v>
      </c>
      <c r="B85" s="133" t="s">
        <v>418</v>
      </c>
      <c r="C85" s="134" t="s">
        <v>643</v>
      </c>
      <c r="D85" s="117">
        <v>9094</v>
      </c>
      <c r="E85" s="125">
        <v>9409</v>
      </c>
      <c r="F85" s="119">
        <f t="shared" si="9"/>
        <v>315</v>
      </c>
      <c r="G85" s="116">
        <f t="shared" si="10"/>
        <v>1575</v>
      </c>
      <c r="H85" s="121"/>
      <c r="I85" s="257"/>
      <c r="J85" s="453"/>
    </row>
    <row r="86" spans="1:11" x14ac:dyDescent="0.55000000000000004">
      <c r="A86" s="119">
        <v>1162</v>
      </c>
      <c r="B86" s="133" t="s">
        <v>474</v>
      </c>
      <c r="C86" s="134"/>
      <c r="D86" s="117">
        <v>8765</v>
      </c>
      <c r="E86" s="125">
        <v>9052</v>
      </c>
      <c r="F86" s="119">
        <f t="shared" si="9"/>
        <v>287</v>
      </c>
      <c r="G86" s="116">
        <f t="shared" si="10"/>
        <v>1435</v>
      </c>
      <c r="H86" s="117"/>
      <c r="I86" s="461"/>
    </row>
    <row r="87" spans="1:11" s="156" customFormat="1" x14ac:dyDescent="0.55000000000000004">
      <c r="A87" s="119">
        <v>1164</v>
      </c>
      <c r="B87" s="133" t="s">
        <v>182</v>
      </c>
      <c r="C87" s="134"/>
      <c r="D87" s="117">
        <v>10530</v>
      </c>
      <c r="E87" s="125">
        <v>10895</v>
      </c>
      <c r="F87" s="119">
        <f t="shared" si="9"/>
        <v>365</v>
      </c>
      <c r="G87" s="116">
        <f t="shared" si="10"/>
        <v>1825</v>
      </c>
      <c r="H87" s="121"/>
      <c r="I87" s="143"/>
      <c r="J87" s="459"/>
    </row>
    <row r="88" spans="1:11" x14ac:dyDescent="0.55000000000000004">
      <c r="A88" s="180" t="s">
        <v>8</v>
      </c>
      <c r="B88" s="225" t="s">
        <v>62</v>
      </c>
      <c r="C88" s="182"/>
      <c r="D88" s="606" t="s">
        <v>592</v>
      </c>
      <c r="E88" s="607"/>
      <c r="F88" s="180" t="s">
        <v>2</v>
      </c>
      <c r="G88" s="246" t="s">
        <v>177</v>
      </c>
      <c r="H88" s="188"/>
      <c r="I88" s="180" t="s">
        <v>5</v>
      </c>
    </row>
    <row r="89" spans="1:11" x14ac:dyDescent="0.55000000000000004">
      <c r="A89" s="150"/>
      <c r="B89" s="184"/>
      <c r="C89" s="189"/>
      <c r="D89" s="259" t="s">
        <v>0</v>
      </c>
      <c r="E89" s="442" t="s">
        <v>1</v>
      </c>
      <c r="F89" s="150" t="s">
        <v>3</v>
      </c>
      <c r="G89" s="246" t="s">
        <v>4</v>
      </c>
      <c r="H89" s="207"/>
      <c r="I89" s="150"/>
    </row>
    <row r="90" spans="1:11" x14ac:dyDescent="0.55000000000000004">
      <c r="A90" s="354">
        <v>1166</v>
      </c>
      <c r="B90" s="355" t="s">
        <v>414</v>
      </c>
      <c r="C90" s="389"/>
      <c r="D90" s="356"/>
      <c r="E90" s="416"/>
      <c r="F90" s="354"/>
      <c r="G90" s="398">
        <f t="shared" si="10"/>
        <v>0</v>
      </c>
      <c r="H90" s="356"/>
      <c r="I90" s="368"/>
    </row>
    <row r="91" spans="1:11" x14ac:dyDescent="0.55000000000000004">
      <c r="A91" s="354">
        <v>1168</v>
      </c>
      <c r="B91" s="355" t="s">
        <v>414</v>
      </c>
      <c r="C91" s="389"/>
      <c r="D91" s="356"/>
      <c r="E91" s="416"/>
      <c r="F91" s="354"/>
      <c r="G91" s="398">
        <f t="shared" si="10"/>
        <v>0</v>
      </c>
      <c r="H91" s="349"/>
      <c r="I91" s="368"/>
    </row>
    <row r="92" spans="1:11" x14ac:dyDescent="0.55000000000000004">
      <c r="A92" s="354">
        <v>1170</v>
      </c>
      <c r="B92" s="355" t="s">
        <v>414</v>
      </c>
      <c r="C92" s="389"/>
      <c r="D92" s="356"/>
      <c r="E92" s="416"/>
      <c r="F92" s="354"/>
      <c r="G92" s="398">
        <f t="shared" si="10"/>
        <v>0</v>
      </c>
      <c r="H92" s="356"/>
      <c r="I92" s="368"/>
    </row>
    <row r="93" spans="1:11" x14ac:dyDescent="0.55000000000000004">
      <c r="A93" s="119">
        <v>1172</v>
      </c>
      <c r="B93" s="133" t="s">
        <v>349</v>
      </c>
      <c r="C93" s="134" t="s">
        <v>567</v>
      </c>
      <c r="D93" s="117">
        <v>4453</v>
      </c>
      <c r="E93" s="125">
        <v>4667</v>
      </c>
      <c r="F93" s="119">
        <f t="shared" ref="F93:F96" si="13">E93-D93</f>
        <v>214</v>
      </c>
      <c r="G93" s="116">
        <f t="shared" si="10"/>
        <v>1070</v>
      </c>
      <c r="H93" s="121"/>
      <c r="I93" s="143"/>
    </row>
    <row r="94" spans="1:11" x14ac:dyDescent="0.55000000000000004">
      <c r="A94" s="119">
        <v>1174</v>
      </c>
      <c r="B94" s="146" t="s">
        <v>183</v>
      </c>
      <c r="C94" s="134"/>
      <c r="D94" s="117">
        <v>9060</v>
      </c>
      <c r="E94" s="125">
        <v>9432</v>
      </c>
      <c r="F94" s="119">
        <f t="shared" si="13"/>
        <v>372</v>
      </c>
      <c r="G94" s="116">
        <f t="shared" si="10"/>
        <v>1860</v>
      </c>
      <c r="H94" s="117"/>
      <c r="I94" s="143"/>
    </row>
    <row r="95" spans="1:11" x14ac:dyDescent="0.55000000000000004">
      <c r="A95" s="119">
        <v>1176</v>
      </c>
      <c r="B95" s="146" t="s">
        <v>645</v>
      </c>
      <c r="C95" s="134"/>
      <c r="D95" s="117">
        <v>4666</v>
      </c>
      <c r="E95" s="125">
        <v>4805</v>
      </c>
      <c r="F95" s="119">
        <f>E95-D95</f>
        <v>139</v>
      </c>
      <c r="G95" s="116">
        <f t="shared" si="10"/>
        <v>695</v>
      </c>
      <c r="H95" s="117"/>
      <c r="I95" s="257"/>
    </row>
    <row r="96" spans="1:11" x14ac:dyDescent="0.55000000000000004">
      <c r="A96" s="404">
        <v>1178</v>
      </c>
      <c r="B96" s="355" t="s">
        <v>414</v>
      </c>
      <c r="C96" s="405"/>
      <c r="D96" s="352"/>
      <c r="E96" s="445"/>
      <c r="F96" s="354">
        <f t="shared" si="13"/>
        <v>0</v>
      </c>
      <c r="G96" s="398">
        <f t="shared" si="10"/>
        <v>0</v>
      </c>
      <c r="H96" s="356"/>
      <c r="I96" s="462"/>
    </row>
    <row r="97" spans="1:13" x14ac:dyDescent="0.55000000000000004">
      <c r="A97" s="119">
        <v>1180</v>
      </c>
      <c r="B97" s="355" t="s">
        <v>414</v>
      </c>
      <c r="C97" s="405"/>
      <c r="D97" s="352"/>
      <c r="E97" s="445"/>
      <c r="F97" s="354">
        <f t="shared" ref="F97" si="14">E97-D97</f>
        <v>0</v>
      </c>
      <c r="G97" s="398">
        <f t="shared" ref="G97" si="15">F97*5</f>
        <v>0</v>
      </c>
      <c r="H97" s="121"/>
      <c r="I97" s="180" t="s">
        <v>703</v>
      </c>
    </row>
    <row r="98" spans="1:13" x14ac:dyDescent="0.55000000000000004">
      <c r="A98" s="354">
        <v>1182</v>
      </c>
      <c r="B98" s="355" t="s">
        <v>414</v>
      </c>
      <c r="C98" s="389"/>
      <c r="D98" s="356"/>
      <c r="E98" s="416"/>
      <c r="F98" s="354">
        <f t="shared" ref="F98:F111" si="16">E98-D98</f>
        <v>0</v>
      </c>
      <c r="G98" s="398">
        <f t="shared" si="10"/>
        <v>0</v>
      </c>
      <c r="H98" s="356"/>
      <c r="I98" s="625" t="s">
        <v>568</v>
      </c>
      <c r="J98" s="625"/>
    </row>
    <row r="99" spans="1:13" x14ac:dyDescent="0.55000000000000004">
      <c r="A99" s="354">
        <v>1184</v>
      </c>
      <c r="B99" s="355" t="s">
        <v>414</v>
      </c>
      <c r="C99" s="389"/>
      <c r="D99" s="356"/>
      <c r="E99" s="416"/>
      <c r="F99" s="354">
        <f t="shared" si="16"/>
        <v>0</v>
      </c>
      <c r="G99" s="398">
        <f t="shared" si="10"/>
        <v>0</v>
      </c>
      <c r="H99" s="349"/>
      <c r="I99" s="452"/>
    </row>
    <row r="100" spans="1:13" x14ac:dyDescent="0.55000000000000004">
      <c r="A100" s="354">
        <v>1186</v>
      </c>
      <c r="B100" s="355" t="s">
        <v>414</v>
      </c>
      <c r="C100" s="389"/>
      <c r="D100" s="356"/>
      <c r="E100" s="416"/>
      <c r="F100" s="354">
        <f t="shared" si="16"/>
        <v>0</v>
      </c>
      <c r="G100" s="398">
        <f t="shared" si="10"/>
        <v>0</v>
      </c>
      <c r="H100" s="356"/>
      <c r="I100" s="625" t="s">
        <v>569</v>
      </c>
      <c r="J100" s="625"/>
    </row>
    <row r="101" spans="1:13" x14ac:dyDescent="0.55000000000000004">
      <c r="A101" s="354">
        <v>1188</v>
      </c>
      <c r="B101" s="355" t="s">
        <v>414</v>
      </c>
      <c r="C101" s="389"/>
      <c r="D101" s="356"/>
      <c r="E101" s="416"/>
      <c r="F101" s="354">
        <f t="shared" si="16"/>
        <v>0</v>
      </c>
      <c r="G101" s="398">
        <f t="shared" si="10"/>
        <v>0</v>
      </c>
      <c r="H101" s="349"/>
      <c r="I101" s="625" t="s">
        <v>450</v>
      </c>
      <c r="J101" s="625"/>
    </row>
    <row r="102" spans="1:13" x14ac:dyDescent="0.55000000000000004">
      <c r="A102" s="119">
        <v>1190</v>
      </c>
      <c r="B102" s="133" t="s">
        <v>646</v>
      </c>
      <c r="C102" s="134"/>
      <c r="D102" s="117">
        <v>4924</v>
      </c>
      <c r="E102" s="125">
        <v>5217</v>
      </c>
      <c r="F102" s="119">
        <f t="shared" si="16"/>
        <v>293</v>
      </c>
      <c r="G102" s="116">
        <f t="shared" si="10"/>
        <v>1465</v>
      </c>
      <c r="H102" s="117"/>
      <c r="I102" s="150"/>
    </row>
    <row r="103" spans="1:13" s="154" customFormat="1" x14ac:dyDescent="0.55000000000000004">
      <c r="A103" s="119">
        <v>1192</v>
      </c>
      <c r="B103" s="128" t="s">
        <v>588</v>
      </c>
      <c r="C103" s="164"/>
      <c r="D103" s="117">
        <v>1887</v>
      </c>
      <c r="E103" s="125">
        <v>2161</v>
      </c>
      <c r="F103" s="119">
        <f t="shared" si="16"/>
        <v>274</v>
      </c>
      <c r="G103" s="116">
        <f t="shared" si="10"/>
        <v>1370</v>
      </c>
      <c r="H103" s="121"/>
      <c r="I103" s="463"/>
      <c r="J103" s="453"/>
    </row>
    <row r="104" spans="1:13" s="156" customFormat="1" x14ac:dyDescent="0.55000000000000004">
      <c r="A104" s="119">
        <v>1194</v>
      </c>
      <c r="B104" s="133" t="s">
        <v>570</v>
      </c>
      <c r="C104" s="134"/>
      <c r="D104" s="117">
        <v>10166</v>
      </c>
      <c r="E104" s="125">
        <v>10601</v>
      </c>
      <c r="F104" s="119">
        <f t="shared" si="16"/>
        <v>435</v>
      </c>
      <c r="G104" s="116">
        <f t="shared" si="10"/>
        <v>2175</v>
      </c>
      <c r="H104" s="117"/>
      <c r="I104" s="143"/>
      <c r="J104" s="459"/>
    </row>
    <row r="105" spans="1:13" x14ac:dyDescent="0.55000000000000004">
      <c r="A105" s="119">
        <v>1196</v>
      </c>
      <c r="B105" s="133" t="s">
        <v>647</v>
      </c>
      <c r="C105" s="263" t="s">
        <v>648</v>
      </c>
      <c r="D105" s="117">
        <v>2807</v>
      </c>
      <c r="E105" s="125">
        <v>2954</v>
      </c>
      <c r="F105" s="119">
        <f t="shared" si="16"/>
        <v>147</v>
      </c>
      <c r="G105" s="116">
        <f t="shared" si="10"/>
        <v>735</v>
      </c>
      <c r="H105" s="121"/>
      <c r="I105" s="257"/>
    </row>
    <row r="106" spans="1:13" x14ac:dyDescent="0.55000000000000004">
      <c r="A106" s="119">
        <v>1198</v>
      </c>
      <c r="B106" s="133" t="s">
        <v>571</v>
      </c>
      <c r="C106" s="134"/>
      <c r="D106" s="117">
        <v>1422</v>
      </c>
      <c r="E106" s="125">
        <v>1422</v>
      </c>
      <c r="F106" s="119">
        <f t="shared" si="16"/>
        <v>0</v>
      </c>
      <c r="G106" s="116">
        <f t="shared" si="10"/>
        <v>0</v>
      </c>
      <c r="H106" s="117"/>
      <c r="I106" s="143"/>
    </row>
    <row r="107" spans="1:13" x14ac:dyDescent="0.55000000000000004">
      <c r="A107" s="119">
        <v>1200</v>
      </c>
      <c r="B107" s="133" t="s">
        <v>572</v>
      </c>
      <c r="C107" s="134"/>
      <c r="D107" s="117">
        <v>531</v>
      </c>
      <c r="E107" s="125">
        <v>595</v>
      </c>
      <c r="F107" s="119">
        <f t="shared" si="16"/>
        <v>64</v>
      </c>
      <c r="G107" s="116">
        <f t="shared" si="10"/>
        <v>320</v>
      </c>
      <c r="H107" s="121"/>
      <c r="I107" s="143"/>
    </row>
    <row r="108" spans="1:13" x14ac:dyDescent="0.55000000000000004">
      <c r="A108" s="119">
        <v>1202</v>
      </c>
      <c r="B108" s="133" t="s">
        <v>573</v>
      </c>
      <c r="C108" s="134"/>
      <c r="D108" s="117">
        <v>10324</v>
      </c>
      <c r="E108" s="125">
        <v>10580</v>
      </c>
      <c r="F108" s="119">
        <f t="shared" si="16"/>
        <v>256</v>
      </c>
      <c r="G108" s="116">
        <f t="shared" si="10"/>
        <v>1280</v>
      </c>
      <c r="H108" s="117"/>
      <c r="I108" s="180"/>
    </row>
    <row r="109" spans="1:13" x14ac:dyDescent="0.55000000000000004">
      <c r="A109" s="354">
        <v>1204</v>
      </c>
      <c r="B109" s="355" t="s">
        <v>414</v>
      </c>
      <c r="C109" s="389"/>
      <c r="D109" s="356"/>
      <c r="E109" s="416"/>
      <c r="F109" s="354">
        <f t="shared" si="16"/>
        <v>0</v>
      </c>
      <c r="G109" s="398">
        <f t="shared" si="10"/>
        <v>0</v>
      </c>
      <c r="H109" s="349"/>
      <c r="I109" s="625" t="s">
        <v>574</v>
      </c>
      <c r="J109" s="625"/>
    </row>
    <row r="110" spans="1:13" x14ac:dyDescent="0.55000000000000004">
      <c r="A110" s="354">
        <v>1206</v>
      </c>
      <c r="B110" s="355" t="s">
        <v>414</v>
      </c>
      <c r="C110" s="389"/>
      <c r="D110" s="356"/>
      <c r="E110" s="416"/>
      <c r="F110" s="354">
        <f t="shared" si="16"/>
        <v>0</v>
      </c>
      <c r="G110" s="398">
        <f t="shared" si="10"/>
        <v>0</v>
      </c>
      <c r="H110" s="356"/>
      <c r="I110" s="625" t="s">
        <v>575</v>
      </c>
      <c r="J110" s="625"/>
    </row>
    <row r="111" spans="1:13" s="156" customFormat="1" x14ac:dyDescent="0.55000000000000004">
      <c r="A111" s="119">
        <v>1208</v>
      </c>
      <c r="B111" s="133" t="s">
        <v>576</v>
      </c>
      <c r="C111" s="134"/>
      <c r="D111" s="117">
        <v>2084</v>
      </c>
      <c r="E111" s="125">
        <v>2448</v>
      </c>
      <c r="F111" s="119">
        <f t="shared" si="16"/>
        <v>364</v>
      </c>
      <c r="G111" s="116">
        <f t="shared" si="10"/>
        <v>1820</v>
      </c>
      <c r="H111" s="117"/>
      <c r="I111" s="150"/>
      <c r="J111" s="459"/>
      <c r="M111" s="297"/>
    </row>
    <row r="112" spans="1:13" x14ac:dyDescent="0.55000000000000004">
      <c r="A112" s="119">
        <v>1210</v>
      </c>
      <c r="B112" s="133" t="s">
        <v>577</v>
      </c>
      <c r="C112" s="134"/>
      <c r="D112" s="117">
        <v>4819</v>
      </c>
      <c r="E112" s="125">
        <v>5140</v>
      </c>
      <c r="F112" s="119">
        <f>E112-D112</f>
        <v>321</v>
      </c>
      <c r="G112" s="116">
        <f t="shared" si="10"/>
        <v>1605</v>
      </c>
      <c r="H112" s="117"/>
      <c r="I112" s="143"/>
    </row>
    <row r="113" spans="1:10" x14ac:dyDescent="0.55000000000000004">
      <c r="A113" s="119">
        <v>1212</v>
      </c>
      <c r="B113" s="133" t="s">
        <v>649</v>
      </c>
      <c r="C113" s="134"/>
      <c r="D113" s="117">
        <v>3573</v>
      </c>
      <c r="E113" s="125">
        <v>3706</v>
      </c>
      <c r="F113" s="119">
        <f>E113-D113</f>
        <v>133</v>
      </c>
      <c r="G113" s="116">
        <f t="shared" si="10"/>
        <v>665</v>
      </c>
      <c r="H113" s="117"/>
      <c r="I113" s="143"/>
    </row>
    <row r="114" spans="1:10" x14ac:dyDescent="0.55000000000000004">
      <c r="A114" s="119">
        <v>1214</v>
      </c>
      <c r="B114" s="133" t="s">
        <v>578</v>
      </c>
      <c r="C114" s="134"/>
      <c r="D114" s="117">
        <v>5140</v>
      </c>
      <c r="E114" s="125">
        <v>5274</v>
      </c>
      <c r="F114" s="119">
        <f>E114-D114</f>
        <v>134</v>
      </c>
      <c r="G114" s="120">
        <f>F114*5</f>
        <v>670</v>
      </c>
      <c r="H114" s="117"/>
      <c r="I114" s="180"/>
    </row>
    <row r="115" spans="1:10" x14ac:dyDescent="0.55000000000000004">
      <c r="A115" s="354">
        <v>1216</v>
      </c>
      <c r="B115" s="355" t="s">
        <v>727</v>
      </c>
      <c r="C115" s="389" t="s">
        <v>728</v>
      </c>
      <c r="D115" s="356">
        <v>4713</v>
      </c>
      <c r="E115" s="416">
        <v>4840</v>
      </c>
      <c r="F115" s="354">
        <f>E115-D115</f>
        <v>127</v>
      </c>
      <c r="G115" s="376">
        <f>F115*5</f>
        <v>635</v>
      </c>
      <c r="H115" s="349"/>
      <c r="I115" s="625" t="s">
        <v>673</v>
      </c>
      <c r="J115" s="625"/>
    </row>
    <row r="116" spans="1:10" x14ac:dyDescent="0.55000000000000004">
      <c r="A116" s="354">
        <v>1218</v>
      </c>
      <c r="B116" s="355" t="s">
        <v>414</v>
      </c>
      <c r="C116" s="389"/>
      <c r="D116" s="356"/>
      <c r="E116" s="416"/>
      <c r="F116" s="354"/>
      <c r="G116" s="376">
        <f t="shared" ref="G116:G152" si="17">F116*5</f>
        <v>0</v>
      </c>
      <c r="H116" s="356"/>
      <c r="I116" s="357"/>
    </row>
    <row r="117" spans="1:10" x14ac:dyDescent="0.55000000000000004">
      <c r="A117" s="143" t="s">
        <v>8</v>
      </c>
      <c r="B117" s="181" t="s">
        <v>65</v>
      </c>
      <c r="C117" s="212"/>
      <c r="D117" s="606" t="s">
        <v>535</v>
      </c>
      <c r="E117" s="628"/>
      <c r="F117" s="143" t="s">
        <v>2</v>
      </c>
      <c r="G117" s="246" t="s">
        <v>170</v>
      </c>
      <c r="H117" s="188"/>
      <c r="I117" s="143" t="s">
        <v>5</v>
      </c>
    </row>
    <row r="118" spans="1:10" x14ac:dyDescent="0.55000000000000004">
      <c r="A118" s="150"/>
      <c r="B118" s="184"/>
      <c r="C118" s="189"/>
      <c r="D118" s="468" t="s">
        <v>0</v>
      </c>
      <c r="E118" s="442" t="s">
        <v>1</v>
      </c>
      <c r="F118" s="150" t="s">
        <v>3</v>
      </c>
      <c r="G118" s="264" t="s">
        <v>4</v>
      </c>
      <c r="H118" s="186"/>
      <c r="I118" s="150"/>
    </row>
    <row r="119" spans="1:10" x14ac:dyDescent="0.55000000000000004">
      <c r="A119" s="354">
        <v>1220</v>
      </c>
      <c r="B119" s="355" t="s">
        <v>414</v>
      </c>
      <c r="C119" s="389"/>
      <c r="D119" s="356"/>
      <c r="E119" s="416"/>
      <c r="F119" s="354"/>
      <c r="G119" s="376">
        <f t="shared" si="17"/>
        <v>0</v>
      </c>
      <c r="H119" s="349"/>
      <c r="I119" s="368"/>
    </row>
    <row r="120" spans="1:10" x14ac:dyDescent="0.55000000000000004">
      <c r="A120" s="354">
        <v>1222</v>
      </c>
      <c r="B120" s="355" t="s">
        <v>414</v>
      </c>
      <c r="C120" s="389"/>
      <c r="D120" s="356"/>
      <c r="E120" s="416"/>
      <c r="F120" s="354"/>
      <c r="G120" s="376">
        <f t="shared" si="17"/>
        <v>0</v>
      </c>
      <c r="H120" s="356"/>
      <c r="I120" s="368"/>
    </row>
    <row r="121" spans="1:10" x14ac:dyDescent="0.55000000000000004">
      <c r="A121" s="354">
        <v>1224</v>
      </c>
      <c r="B121" s="355" t="s">
        <v>414</v>
      </c>
      <c r="C121" s="389"/>
      <c r="D121" s="356"/>
      <c r="E121" s="416"/>
      <c r="F121" s="354"/>
      <c r="G121" s="376">
        <f t="shared" si="17"/>
        <v>0</v>
      </c>
      <c r="H121" s="349"/>
      <c r="I121" s="368"/>
    </row>
    <row r="122" spans="1:10" x14ac:dyDescent="0.55000000000000004">
      <c r="A122" s="354">
        <v>1226</v>
      </c>
      <c r="B122" s="355" t="s">
        <v>414</v>
      </c>
      <c r="C122" s="389"/>
      <c r="D122" s="356"/>
      <c r="E122" s="416"/>
      <c r="F122" s="354"/>
      <c r="G122" s="376">
        <f t="shared" si="17"/>
        <v>0</v>
      </c>
      <c r="H122" s="356"/>
      <c r="I122" s="368"/>
    </row>
    <row r="123" spans="1:10" x14ac:dyDescent="0.55000000000000004">
      <c r="A123" s="354">
        <v>1228</v>
      </c>
      <c r="B123" s="355" t="s">
        <v>414</v>
      </c>
      <c r="C123" s="389"/>
      <c r="D123" s="356"/>
      <c r="E123" s="416"/>
      <c r="F123" s="354"/>
      <c r="G123" s="376">
        <f t="shared" si="17"/>
        <v>0</v>
      </c>
      <c r="H123" s="349"/>
      <c r="I123" s="368"/>
    </row>
    <row r="124" spans="1:10" x14ac:dyDescent="0.55000000000000004">
      <c r="A124" s="354">
        <v>1230</v>
      </c>
      <c r="B124" s="355" t="s">
        <v>414</v>
      </c>
      <c r="C124" s="389"/>
      <c r="D124" s="356"/>
      <c r="E124" s="416"/>
      <c r="F124" s="354"/>
      <c r="G124" s="376">
        <f t="shared" si="17"/>
        <v>0</v>
      </c>
      <c r="H124" s="356"/>
      <c r="I124" s="368"/>
    </row>
    <row r="125" spans="1:10" x14ac:dyDescent="0.55000000000000004">
      <c r="A125" s="354">
        <v>1232</v>
      </c>
      <c r="B125" s="355" t="s">
        <v>414</v>
      </c>
      <c r="C125" s="389"/>
      <c r="D125" s="356"/>
      <c r="E125" s="416"/>
      <c r="F125" s="354"/>
      <c r="G125" s="376">
        <f t="shared" si="17"/>
        <v>0</v>
      </c>
      <c r="H125" s="349"/>
      <c r="I125" s="368"/>
    </row>
    <row r="126" spans="1:10" x14ac:dyDescent="0.55000000000000004">
      <c r="A126" s="354">
        <v>1234</v>
      </c>
      <c r="B126" s="355" t="s">
        <v>414</v>
      </c>
      <c r="C126" s="389"/>
      <c r="D126" s="356"/>
      <c r="E126" s="416"/>
      <c r="F126" s="354"/>
      <c r="G126" s="376">
        <f t="shared" si="17"/>
        <v>0</v>
      </c>
      <c r="H126" s="356"/>
      <c r="I126" s="368"/>
    </row>
    <row r="127" spans="1:10" x14ac:dyDescent="0.55000000000000004">
      <c r="A127" s="354">
        <v>1236</v>
      </c>
      <c r="B127" s="355" t="s">
        <v>414</v>
      </c>
      <c r="C127" s="389"/>
      <c r="D127" s="356"/>
      <c r="E127" s="416"/>
      <c r="F127" s="354"/>
      <c r="G127" s="376">
        <f t="shared" si="17"/>
        <v>0</v>
      </c>
      <c r="H127" s="349"/>
      <c r="I127" s="368"/>
    </row>
    <row r="128" spans="1:10" x14ac:dyDescent="0.55000000000000004">
      <c r="A128" s="354">
        <v>1238</v>
      </c>
      <c r="B128" s="355" t="s">
        <v>414</v>
      </c>
      <c r="C128" s="389"/>
      <c r="D128" s="356"/>
      <c r="E128" s="416"/>
      <c r="F128" s="354"/>
      <c r="G128" s="376">
        <f t="shared" si="17"/>
        <v>0</v>
      </c>
      <c r="H128" s="356"/>
      <c r="I128" s="464"/>
    </row>
    <row r="129" spans="1:12" x14ac:dyDescent="0.55000000000000004">
      <c r="A129" s="354">
        <v>1240</v>
      </c>
      <c r="B129" s="355" t="s">
        <v>414</v>
      </c>
      <c r="C129" s="389"/>
      <c r="D129" s="356"/>
      <c r="E129" s="416"/>
      <c r="F129" s="354"/>
      <c r="G129" s="376">
        <f t="shared" si="17"/>
        <v>0</v>
      </c>
      <c r="H129" s="349"/>
      <c r="I129" s="625" t="s">
        <v>473</v>
      </c>
      <c r="J129" s="625"/>
    </row>
    <row r="130" spans="1:12" x14ac:dyDescent="0.55000000000000004">
      <c r="A130" s="354">
        <v>1242</v>
      </c>
      <c r="B130" s="355" t="s">
        <v>414</v>
      </c>
      <c r="C130" s="389"/>
      <c r="D130" s="354"/>
      <c r="E130" s="446"/>
      <c r="F130" s="354"/>
      <c r="G130" s="376">
        <f t="shared" si="17"/>
        <v>0</v>
      </c>
      <c r="H130" s="356"/>
      <c r="I130" s="455"/>
      <c r="J130" s="456"/>
    </row>
    <row r="131" spans="1:12" x14ac:dyDescent="0.55000000000000004">
      <c r="A131" s="354">
        <v>1244</v>
      </c>
      <c r="B131" s="355" t="s">
        <v>414</v>
      </c>
      <c r="C131" s="389"/>
      <c r="D131" s="356"/>
      <c r="E131" s="416"/>
      <c r="F131" s="354"/>
      <c r="G131" s="376">
        <f t="shared" si="17"/>
        <v>0</v>
      </c>
      <c r="H131" s="349"/>
      <c r="I131" s="625" t="s">
        <v>488</v>
      </c>
      <c r="J131" s="625"/>
    </row>
    <row r="132" spans="1:12" x14ac:dyDescent="0.55000000000000004">
      <c r="A132" s="354">
        <v>1246</v>
      </c>
      <c r="B132" s="355" t="s">
        <v>414</v>
      </c>
      <c r="C132" s="389"/>
      <c r="D132" s="356"/>
      <c r="E132" s="416"/>
      <c r="F132" s="354"/>
      <c r="G132" s="376">
        <f t="shared" si="17"/>
        <v>0</v>
      </c>
      <c r="H132" s="356"/>
      <c r="I132" s="625" t="s">
        <v>484</v>
      </c>
      <c r="J132" s="625"/>
    </row>
    <row r="133" spans="1:12" x14ac:dyDescent="0.55000000000000004">
      <c r="A133" s="354">
        <v>1248</v>
      </c>
      <c r="B133" s="355" t="s">
        <v>414</v>
      </c>
      <c r="C133" s="389"/>
      <c r="D133" s="356"/>
      <c r="E133" s="416"/>
      <c r="F133" s="354"/>
      <c r="G133" s="376">
        <f t="shared" si="17"/>
        <v>0</v>
      </c>
      <c r="H133" s="349"/>
      <c r="I133" s="625" t="s">
        <v>490</v>
      </c>
      <c r="J133" s="625"/>
    </row>
    <row r="134" spans="1:12" x14ac:dyDescent="0.55000000000000004">
      <c r="A134" s="354">
        <v>1250</v>
      </c>
      <c r="B134" s="355" t="s">
        <v>414</v>
      </c>
      <c r="C134" s="389"/>
      <c r="D134" s="356"/>
      <c r="E134" s="416"/>
      <c r="F134" s="354"/>
      <c r="G134" s="376">
        <f t="shared" si="17"/>
        <v>0</v>
      </c>
      <c r="H134" s="356"/>
      <c r="I134" s="625" t="s">
        <v>485</v>
      </c>
      <c r="J134" s="625"/>
    </row>
    <row r="135" spans="1:12" x14ac:dyDescent="0.55000000000000004">
      <c r="A135" s="354">
        <v>1252</v>
      </c>
      <c r="B135" s="355" t="s">
        <v>414</v>
      </c>
      <c r="C135" s="389"/>
      <c r="D135" s="356"/>
      <c r="E135" s="416"/>
      <c r="F135" s="354"/>
      <c r="G135" s="376">
        <f t="shared" si="17"/>
        <v>0</v>
      </c>
      <c r="H135" s="349"/>
      <c r="I135" s="625" t="s">
        <v>486</v>
      </c>
      <c r="J135" s="625"/>
    </row>
    <row r="136" spans="1:12" x14ac:dyDescent="0.55000000000000004">
      <c r="A136" s="354">
        <v>1254</v>
      </c>
      <c r="B136" s="355" t="s">
        <v>414</v>
      </c>
      <c r="C136" s="389"/>
      <c r="D136" s="356"/>
      <c r="E136" s="416"/>
      <c r="F136" s="354"/>
      <c r="G136" s="376">
        <f t="shared" si="17"/>
        <v>0</v>
      </c>
      <c r="H136" s="356"/>
      <c r="I136" s="625" t="s">
        <v>512</v>
      </c>
      <c r="J136" s="625"/>
    </row>
    <row r="137" spans="1:12" x14ac:dyDescent="0.55000000000000004">
      <c r="A137" s="354">
        <v>1256</v>
      </c>
      <c r="B137" s="355" t="s">
        <v>414</v>
      </c>
      <c r="C137" s="389"/>
      <c r="D137" s="356"/>
      <c r="E137" s="416"/>
      <c r="F137" s="354"/>
      <c r="G137" s="376">
        <f t="shared" si="17"/>
        <v>0</v>
      </c>
      <c r="H137" s="349"/>
      <c r="I137" s="625" t="s">
        <v>487</v>
      </c>
      <c r="J137" s="625"/>
    </row>
    <row r="138" spans="1:12" x14ac:dyDescent="0.55000000000000004">
      <c r="A138" s="354">
        <v>1258</v>
      </c>
      <c r="B138" s="355" t="s">
        <v>414</v>
      </c>
      <c r="C138" s="389"/>
      <c r="D138" s="356"/>
      <c r="E138" s="416"/>
      <c r="F138" s="354"/>
      <c r="G138" s="376">
        <f t="shared" si="17"/>
        <v>0</v>
      </c>
      <c r="H138" s="356"/>
      <c r="I138" s="357"/>
    </row>
    <row r="139" spans="1:12" x14ac:dyDescent="0.55000000000000004">
      <c r="A139" s="354">
        <v>1260</v>
      </c>
      <c r="B139" s="355" t="s">
        <v>414</v>
      </c>
      <c r="C139" s="389"/>
      <c r="D139" s="356"/>
      <c r="E139" s="416"/>
      <c r="F139" s="354"/>
      <c r="G139" s="376">
        <f t="shared" si="17"/>
        <v>0</v>
      </c>
      <c r="H139" s="349"/>
      <c r="I139" s="368"/>
    </row>
    <row r="140" spans="1:12" x14ac:dyDescent="0.55000000000000004">
      <c r="A140" s="354">
        <v>1262</v>
      </c>
      <c r="B140" s="355" t="s">
        <v>414</v>
      </c>
      <c r="C140" s="389"/>
      <c r="D140" s="356"/>
      <c r="E140" s="416"/>
      <c r="F140" s="354"/>
      <c r="G140" s="376">
        <f t="shared" si="17"/>
        <v>0</v>
      </c>
      <c r="H140" s="356"/>
      <c r="I140" s="368"/>
    </row>
    <row r="141" spans="1:12" x14ac:dyDescent="0.55000000000000004">
      <c r="A141" s="354">
        <v>1264</v>
      </c>
      <c r="B141" s="355" t="s">
        <v>414</v>
      </c>
      <c r="C141" s="389"/>
      <c r="D141" s="356"/>
      <c r="E141" s="416"/>
      <c r="F141" s="354"/>
      <c r="G141" s="376">
        <f t="shared" si="17"/>
        <v>0</v>
      </c>
      <c r="H141" s="349"/>
      <c r="I141" s="368"/>
      <c r="L141" s="160"/>
    </row>
    <row r="142" spans="1:12" x14ac:dyDescent="0.55000000000000004">
      <c r="A142" s="354">
        <v>1266</v>
      </c>
      <c r="B142" s="355" t="s">
        <v>414</v>
      </c>
      <c r="C142" s="389"/>
      <c r="D142" s="356"/>
      <c r="E142" s="416"/>
      <c r="F142" s="354"/>
      <c r="G142" s="376">
        <f t="shared" si="17"/>
        <v>0</v>
      </c>
      <c r="H142" s="356"/>
      <c r="I142" s="368"/>
    </row>
    <row r="143" spans="1:12" x14ac:dyDescent="0.55000000000000004">
      <c r="A143" s="354">
        <v>1268</v>
      </c>
      <c r="B143" s="355" t="s">
        <v>414</v>
      </c>
      <c r="C143" s="389"/>
      <c r="D143" s="356"/>
      <c r="E143" s="416"/>
      <c r="F143" s="354"/>
      <c r="G143" s="376">
        <f t="shared" si="17"/>
        <v>0</v>
      </c>
      <c r="H143" s="349"/>
      <c r="I143" s="368"/>
    </row>
    <row r="144" spans="1:12" x14ac:dyDescent="0.55000000000000004">
      <c r="A144" s="354">
        <v>1270</v>
      </c>
      <c r="B144" s="355" t="s">
        <v>414</v>
      </c>
      <c r="C144" s="389"/>
      <c r="D144" s="356"/>
      <c r="E144" s="416"/>
      <c r="F144" s="354"/>
      <c r="G144" s="376">
        <f t="shared" si="17"/>
        <v>0</v>
      </c>
      <c r="H144" s="356"/>
      <c r="I144" s="368"/>
    </row>
    <row r="145" spans="1:11" x14ac:dyDescent="0.55000000000000004">
      <c r="A145" s="354">
        <v>1272</v>
      </c>
      <c r="B145" s="355" t="s">
        <v>414</v>
      </c>
      <c r="C145" s="389"/>
      <c r="D145" s="356"/>
      <c r="E145" s="416"/>
      <c r="F145" s="354"/>
      <c r="G145" s="376">
        <f t="shared" si="17"/>
        <v>0</v>
      </c>
      <c r="H145" s="349"/>
      <c r="I145" s="368"/>
    </row>
    <row r="146" spans="1:11" x14ac:dyDescent="0.55000000000000004">
      <c r="A146" s="143" t="s">
        <v>8</v>
      </c>
      <c r="B146" s="181" t="s">
        <v>65</v>
      </c>
      <c r="C146" s="212"/>
      <c r="D146" s="606" t="s">
        <v>535</v>
      </c>
      <c r="E146" s="628"/>
      <c r="F146" s="143" t="s">
        <v>2</v>
      </c>
      <c r="G146" s="246" t="s">
        <v>170</v>
      </c>
      <c r="H146" s="188"/>
      <c r="I146" s="143" t="s">
        <v>5</v>
      </c>
    </row>
    <row r="147" spans="1:11" x14ac:dyDescent="0.55000000000000004">
      <c r="A147" s="150"/>
      <c r="B147" s="184"/>
      <c r="C147" s="189"/>
      <c r="D147" s="468" t="s">
        <v>0</v>
      </c>
      <c r="E147" s="442" t="s">
        <v>1</v>
      </c>
      <c r="F147" s="150" t="s">
        <v>3</v>
      </c>
      <c r="G147" s="264" t="s">
        <v>4</v>
      </c>
      <c r="H147" s="186"/>
      <c r="I147" s="150"/>
    </row>
    <row r="148" spans="1:11" ht="21.75" customHeight="1" x14ac:dyDescent="0.55000000000000004">
      <c r="A148" s="404">
        <v>1274</v>
      </c>
      <c r="B148" s="355" t="s">
        <v>414</v>
      </c>
      <c r="C148" s="406"/>
      <c r="D148" s="352"/>
      <c r="E148" s="445"/>
      <c r="F148" s="354"/>
      <c r="G148" s="376">
        <f t="shared" si="17"/>
        <v>0</v>
      </c>
      <c r="H148" s="356"/>
      <c r="I148" s="357"/>
    </row>
    <row r="149" spans="1:11" s="156" customFormat="1" x14ac:dyDescent="0.55000000000000004">
      <c r="A149" s="119">
        <v>1276</v>
      </c>
      <c r="B149" s="133" t="s">
        <v>458</v>
      </c>
      <c r="C149" s="134" t="s">
        <v>579</v>
      </c>
      <c r="D149" s="117">
        <v>15499</v>
      </c>
      <c r="E149" s="125">
        <v>15522</v>
      </c>
      <c r="F149" s="119">
        <f>E149-D149</f>
        <v>23</v>
      </c>
      <c r="G149" s="120">
        <f>F149*5</f>
        <v>115</v>
      </c>
      <c r="H149" s="117"/>
      <c r="I149" s="180"/>
      <c r="J149" s="459"/>
    </row>
    <row r="150" spans="1:11" s="154" customFormat="1" x14ac:dyDescent="0.55000000000000004">
      <c r="A150" s="354">
        <v>1278</v>
      </c>
      <c r="B150" s="355" t="s">
        <v>414</v>
      </c>
      <c r="C150" s="389"/>
      <c r="D150" s="356"/>
      <c r="E150" s="416"/>
      <c r="F150" s="354"/>
      <c r="G150" s="376">
        <f t="shared" si="17"/>
        <v>0</v>
      </c>
      <c r="H150" s="349"/>
      <c r="I150" s="625" t="s">
        <v>618</v>
      </c>
      <c r="J150" s="625"/>
    </row>
    <row r="151" spans="1:11" s="154" customFormat="1" x14ac:dyDescent="0.55000000000000004">
      <c r="A151" s="354">
        <v>1280</v>
      </c>
      <c r="B151" s="355" t="s">
        <v>414</v>
      </c>
      <c r="C151" s="389"/>
      <c r="D151" s="356"/>
      <c r="E151" s="416"/>
      <c r="F151" s="354"/>
      <c r="G151" s="376"/>
      <c r="H151" s="356"/>
      <c r="I151" s="631" t="s">
        <v>694</v>
      </c>
      <c r="J151" s="631"/>
    </row>
    <row r="152" spans="1:11" x14ac:dyDescent="0.55000000000000004">
      <c r="A152" s="354">
        <v>1282</v>
      </c>
      <c r="B152" s="355" t="s">
        <v>414</v>
      </c>
      <c r="C152" s="389"/>
      <c r="D152" s="356"/>
      <c r="E152" s="416"/>
      <c r="F152" s="354"/>
      <c r="G152" s="376">
        <f t="shared" si="17"/>
        <v>0</v>
      </c>
      <c r="H152" s="356"/>
      <c r="I152" s="452"/>
    </row>
    <row r="153" spans="1:11" x14ac:dyDescent="0.55000000000000004">
      <c r="A153" s="354">
        <v>1284</v>
      </c>
      <c r="B153" s="355" t="s">
        <v>414</v>
      </c>
      <c r="C153" s="389"/>
      <c r="D153" s="356"/>
      <c r="E153" s="416"/>
      <c r="F153" s="354"/>
      <c r="G153" s="376">
        <f>F153*5</f>
        <v>0</v>
      </c>
      <c r="H153" s="356"/>
      <c r="I153" s="625" t="s">
        <v>489</v>
      </c>
      <c r="J153" s="625"/>
    </row>
    <row r="154" spans="1:11" x14ac:dyDescent="0.55000000000000004">
      <c r="A154" s="354">
        <v>1286</v>
      </c>
      <c r="B154" s="355" t="s">
        <v>414</v>
      </c>
      <c r="C154" s="389"/>
      <c r="D154" s="356"/>
      <c r="E154" s="416"/>
      <c r="F154" s="354"/>
      <c r="G154" s="376">
        <f t="shared" ref="G154:G171" si="18">F154*5</f>
        <v>0</v>
      </c>
      <c r="H154" s="349"/>
      <c r="I154" s="454"/>
    </row>
    <row r="155" spans="1:11" x14ac:dyDescent="0.55000000000000004">
      <c r="A155" s="354">
        <v>1288</v>
      </c>
      <c r="B155" s="355" t="s">
        <v>414</v>
      </c>
      <c r="C155" s="389"/>
      <c r="D155" s="356"/>
      <c r="E155" s="416"/>
      <c r="F155" s="354"/>
      <c r="G155" s="376">
        <f t="shared" si="18"/>
        <v>0</v>
      </c>
      <c r="H155" s="356"/>
      <c r="I155" s="625" t="s">
        <v>298</v>
      </c>
      <c r="J155" s="625"/>
    </row>
    <row r="156" spans="1:11" x14ac:dyDescent="0.55000000000000004">
      <c r="A156" s="404">
        <v>1290</v>
      </c>
      <c r="B156" s="355" t="s">
        <v>414</v>
      </c>
      <c r="C156" s="406"/>
      <c r="D156" s="352"/>
      <c r="E156" s="445"/>
      <c r="F156" s="354"/>
      <c r="G156" s="376">
        <f t="shared" si="18"/>
        <v>0</v>
      </c>
      <c r="H156" s="349"/>
      <c r="I156" s="465"/>
    </row>
    <row r="157" spans="1:11" x14ac:dyDescent="0.55000000000000004">
      <c r="A157" s="354">
        <v>1292</v>
      </c>
      <c r="B157" s="355" t="s">
        <v>414</v>
      </c>
      <c r="C157" s="389"/>
      <c r="D157" s="356"/>
      <c r="E157" s="416"/>
      <c r="F157" s="354"/>
      <c r="G157" s="376"/>
      <c r="H157" s="356"/>
      <c r="I157" s="368"/>
    </row>
    <row r="158" spans="1:11" x14ac:dyDescent="0.55000000000000004">
      <c r="A158" s="119">
        <v>1294</v>
      </c>
      <c r="B158" s="133" t="s">
        <v>190</v>
      </c>
      <c r="C158" s="134"/>
      <c r="D158" s="117">
        <v>1743</v>
      </c>
      <c r="E158" s="125">
        <v>1792</v>
      </c>
      <c r="F158" s="119">
        <f t="shared" ref="F158:F163" si="19">E158-D158</f>
        <v>49</v>
      </c>
      <c r="G158" s="120">
        <f t="shared" si="18"/>
        <v>245</v>
      </c>
      <c r="H158" s="121"/>
      <c r="I158" s="143"/>
    </row>
    <row r="159" spans="1:11" x14ac:dyDescent="0.55000000000000004">
      <c r="A159" s="119">
        <v>1296</v>
      </c>
      <c r="B159" s="133" t="s">
        <v>580</v>
      </c>
      <c r="C159" s="134"/>
      <c r="D159" s="117">
        <v>6100</v>
      </c>
      <c r="E159" s="125">
        <v>6246</v>
      </c>
      <c r="F159" s="119">
        <f t="shared" si="19"/>
        <v>146</v>
      </c>
      <c r="G159" s="120">
        <f t="shared" si="18"/>
        <v>730</v>
      </c>
      <c r="H159" s="117"/>
      <c r="I159" s="143"/>
    </row>
    <row r="160" spans="1:11" s="156" customFormat="1" x14ac:dyDescent="0.55000000000000004">
      <c r="A160" s="119">
        <v>1298</v>
      </c>
      <c r="B160" s="133" t="s">
        <v>581</v>
      </c>
      <c r="C160" s="134"/>
      <c r="D160" s="117">
        <v>6778</v>
      </c>
      <c r="E160" s="125">
        <v>6805</v>
      </c>
      <c r="F160" s="119">
        <f t="shared" si="19"/>
        <v>27</v>
      </c>
      <c r="G160" s="120">
        <f>F160*5</f>
        <v>135</v>
      </c>
      <c r="H160" s="121"/>
      <c r="I160" s="143"/>
      <c r="J160" s="459"/>
      <c r="K160" s="156" t="s">
        <v>659</v>
      </c>
    </row>
    <row r="161" spans="1:10" s="156" customFormat="1" x14ac:dyDescent="0.55000000000000004">
      <c r="A161" s="119">
        <v>1300</v>
      </c>
      <c r="B161" s="133" t="s">
        <v>582</v>
      </c>
      <c r="C161" s="134"/>
      <c r="D161" s="117">
        <v>217</v>
      </c>
      <c r="E161" s="125">
        <v>234</v>
      </c>
      <c r="F161" s="119">
        <f t="shared" si="19"/>
        <v>17</v>
      </c>
      <c r="G161" s="120">
        <v>70</v>
      </c>
      <c r="H161" s="117"/>
      <c r="I161" s="466"/>
      <c r="J161" s="459"/>
    </row>
    <row r="162" spans="1:10" s="156" customFormat="1" x14ac:dyDescent="0.55000000000000004">
      <c r="A162" s="119">
        <v>1302</v>
      </c>
      <c r="B162" s="133" t="s">
        <v>583</v>
      </c>
      <c r="C162" s="134"/>
      <c r="D162" s="117">
        <v>4088</v>
      </c>
      <c r="E162" s="125">
        <v>4118</v>
      </c>
      <c r="F162" s="119">
        <f t="shared" si="19"/>
        <v>30</v>
      </c>
      <c r="G162" s="120">
        <f>F162*5</f>
        <v>150</v>
      </c>
      <c r="H162" s="121"/>
      <c r="I162" s="180"/>
      <c r="J162" s="459"/>
    </row>
    <row r="163" spans="1:10" x14ac:dyDescent="0.55000000000000004">
      <c r="A163" s="354">
        <v>1304</v>
      </c>
      <c r="B163" s="355" t="s">
        <v>414</v>
      </c>
      <c r="C163" s="389"/>
      <c r="D163" s="356"/>
      <c r="E163" s="416"/>
      <c r="F163" s="354">
        <f t="shared" si="19"/>
        <v>0</v>
      </c>
      <c r="G163" s="376">
        <f t="shared" si="18"/>
        <v>0</v>
      </c>
      <c r="H163" s="356"/>
      <c r="I163" s="625" t="s">
        <v>584</v>
      </c>
      <c r="J163" s="625"/>
    </row>
    <row r="164" spans="1:10" s="156" customFormat="1" x14ac:dyDescent="0.55000000000000004">
      <c r="A164" s="265">
        <v>1306</v>
      </c>
      <c r="B164" s="266" t="s">
        <v>585</v>
      </c>
      <c r="C164" s="267" t="s">
        <v>662</v>
      </c>
      <c r="D164" s="117">
        <v>4071</v>
      </c>
      <c r="E164" s="125">
        <v>4193</v>
      </c>
      <c r="F164" s="119">
        <f t="shared" ref="F164" si="20">E164-D164</f>
        <v>122</v>
      </c>
      <c r="G164" s="120">
        <f>F164*5</f>
        <v>610</v>
      </c>
      <c r="H164" s="121"/>
      <c r="I164" s="150"/>
      <c r="J164" s="459"/>
    </row>
    <row r="165" spans="1:10" x14ac:dyDescent="0.55000000000000004">
      <c r="A165" s="354">
        <v>1308</v>
      </c>
      <c r="B165" s="355" t="s">
        <v>414</v>
      </c>
      <c r="C165" s="389"/>
      <c r="D165" s="356"/>
      <c r="E165" s="416"/>
      <c r="F165" s="354"/>
      <c r="G165" s="376">
        <f t="shared" si="18"/>
        <v>0</v>
      </c>
      <c r="H165" s="356"/>
      <c r="I165" s="464"/>
    </row>
    <row r="166" spans="1:10" ht="21.75" customHeight="1" x14ac:dyDescent="0.55000000000000004">
      <c r="A166" s="354">
        <v>1310</v>
      </c>
      <c r="B166" s="355" t="s">
        <v>414</v>
      </c>
      <c r="C166" s="389"/>
      <c r="D166" s="356"/>
      <c r="E166" s="416"/>
      <c r="F166" s="354"/>
      <c r="G166" s="376"/>
      <c r="H166" s="349"/>
      <c r="I166" s="625" t="s">
        <v>475</v>
      </c>
      <c r="J166" s="625"/>
    </row>
    <row r="167" spans="1:10" x14ac:dyDescent="0.55000000000000004">
      <c r="A167" s="354">
        <v>1312</v>
      </c>
      <c r="B167" s="355" t="s">
        <v>414</v>
      </c>
      <c r="C167" s="389"/>
      <c r="D167" s="356"/>
      <c r="E167" s="416"/>
      <c r="F167" s="354"/>
      <c r="G167" s="376">
        <f t="shared" si="18"/>
        <v>0</v>
      </c>
      <c r="H167" s="356"/>
      <c r="I167" s="625" t="s">
        <v>514</v>
      </c>
      <c r="J167" s="625"/>
    </row>
    <row r="168" spans="1:10" ht="22.5" customHeight="1" x14ac:dyDescent="0.55000000000000004">
      <c r="A168" s="354">
        <v>1314</v>
      </c>
      <c r="B168" s="355" t="s">
        <v>414</v>
      </c>
      <c r="C168" s="389"/>
      <c r="D168" s="356"/>
      <c r="E168" s="416"/>
      <c r="F168" s="354"/>
      <c r="G168" s="376">
        <f t="shared" si="18"/>
        <v>0</v>
      </c>
      <c r="H168" s="349"/>
      <c r="I168" s="357"/>
    </row>
    <row r="169" spans="1:10" ht="21" customHeight="1" x14ac:dyDescent="0.55000000000000004">
      <c r="A169" s="354">
        <v>1316</v>
      </c>
      <c r="B169" s="355" t="s">
        <v>414</v>
      </c>
      <c r="C169" s="389"/>
      <c r="D169" s="356"/>
      <c r="E169" s="416"/>
      <c r="F169" s="354"/>
      <c r="G169" s="376">
        <f t="shared" si="18"/>
        <v>0</v>
      </c>
      <c r="H169" s="356"/>
      <c r="I169" s="368"/>
    </row>
    <row r="170" spans="1:10" ht="21.75" customHeight="1" x14ac:dyDescent="0.55000000000000004">
      <c r="A170" s="354">
        <v>1318</v>
      </c>
      <c r="B170" s="355" t="s">
        <v>414</v>
      </c>
      <c r="C170" s="389"/>
      <c r="D170" s="356"/>
      <c r="E170" s="416"/>
      <c r="F170" s="354"/>
      <c r="G170" s="376">
        <f t="shared" si="18"/>
        <v>0</v>
      </c>
      <c r="H170" s="349"/>
      <c r="I170" s="368"/>
    </row>
    <row r="171" spans="1:10" ht="21.75" customHeight="1" x14ac:dyDescent="0.55000000000000004">
      <c r="A171" s="354">
        <v>1320</v>
      </c>
      <c r="B171" s="355" t="s">
        <v>414</v>
      </c>
      <c r="C171" s="389"/>
      <c r="D171" s="356"/>
      <c r="E171" s="416"/>
      <c r="F171" s="354"/>
      <c r="G171" s="376">
        <f t="shared" si="18"/>
        <v>0</v>
      </c>
      <c r="H171" s="356"/>
      <c r="I171" s="368"/>
    </row>
    <row r="172" spans="1:10" ht="27.75" x14ac:dyDescent="0.65">
      <c r="A172" s="217"/>
      <c r="B172" s="215" t="s">
        <v>674</v>
      </c>
      <c r="C172" s="215"/>
      <c r="D172" s="469"/>
      <c r="E172" s="447"/>
      <c r="F172" s="217"/>
      <c r="G172" s="268">
        <f>SUM(G5:G171)</f>
        <v>63740</v>
      </c>
      <c r="H172" s="269" t="s">
        <v>4</v>
      </c>
      <c r="I172" s="270"/>
    </row>
    <row r="173" spans="1:10" ht="12" customHeight="1" x14ac:dyDescent="0.55000000000000004">
      <c r="A173" s="222"/>
      <c r="B173" s="162"/>
      <c r="C173" s="162"/>
      <c r="D173" s="162"/>
      <c r="E173" s="448"/>
      <c r="F173" s="222"/>
      <c r="G173" s="271"/>
      <c r="H173" s="222"/>
      <c r="I173" s="285"/>
    </row>
    <row r="174" spans="1:10" s="154" customFormat="1" x14ac:dyDescent="0.55000000000000004">
      <c r="A174" s="272" t="s">
        <v>675</v>
      </c>
      <c r="B174" s="273"/>
      <c r="C174" s="162"/>
      <c r="D174" s="132"/>
      <c r="E174" s="449"/>
      <c r="F174" s="174"/>
      <c r="G174" s="174"/>
      <c r="H174" s="174"/>
      <c r="I174" s="467"/>
      <c r="J174" s="453"/>
    </row>
    <row r="175" spans="1:10" x14ac:dyDescent="0.55000000000000004">
      <c r="A175" s="517"/>
      <c r="B175" s="515"/>
      <c r="C175" s="515"/>
      <c r="D175" s="515"/>
      <c r="E175" s="515"/>
      <c r="F175" s="515"/>
      <c r="G175" s="515"/>
      <c r="H175" s="515"/>
      <c r="I175" s="515"/>
    </row>
    <row r="176" spans="1:10" x14ac:dyDescent="0.55000000000000004">
      <c r="A176" s="519"/>
      <c r="B176" s="515"/>
      <c r="C176" s="515"/>
      <c r="D176" s="515"/>
      <c r="E176" s="515"/>
      <c r="F176" s="515"/>
      <c r="G176" s="515"/>
      <c r="H176" s="515"/>
      <c r="I176" s="515"/>
    </row>
    <row r="177" spans="1:9" x14ac:dyDescent="0.55000000000000004">
      <c r="A177" s="517"/>
      <c r="B177" s="515"/>
      <c r="C177" s="515"/>
      <c r="D177" s="589" t="s">
        <v>706</v>
      </c>
      <c r="E177" s="589"/>
      <c r="F177" s="589"/>
      <c r="G177" s="589"/>
      <c r="H177" s="515"/>
      <c r="I177" s="515"/>
    </row>
    <row r="178" spans="1:9" x14ac:dyDescent="0.55000000000000004">
      <c r="A178" s="519"/>
      <c r="B178" s="515"/>
      <c r="C178" s="515"/>
      <c r="D178" s="590" t="s">
        <v>705</v>
      </c>
      <c r="E178" s="590"/>
      <c r="F178" s="590"/>
      <c r="G178" s="590"/>
      <c r="H178" s="515"/>
      <c r="I178" s="515"/>
    </row>
    <row r="179" spans="1:9" x14ac:dyDescent="0.55000000000000004">
      <c r="D179" s="589" t="s">
        <v>715</v>
      </c>
      <c r="E179" s="589"/>
      <c r="F179" s="589"/>
      <c r="G179" s="589"/>
      <c r="H179" s="518"/>
    </row>
    <row r="180" spans="1:9" x14ac:dyDescent="0.55000000000000004">
      <c r="F180" s="518"/>
      <c r="G180" s="518"/>
      <c r="H180" s="518"/>
    </row>
  </sheetData>
  <mergeCells count="35">
    <mergeCell ref="D146:E146"/>
    <mergeCell ref="I131:J131"/>
    <mergeCell ref="I132:J132"/>
    <mergeCell ref="I133:J133"/>
    <mergeCell ref="I134:J134"/>
    <mergeCell ref="I135:J135"/>
    <mergeCell ref="I136:J136"/>
    <mergeCell ref="I137:J137"/>
    <mergeCell ref="I101:J101"/>
    <mergeCell ref="I62:J62"/>
    <mergeCell ref="I150:J150"/>
    <mergeCell ref="I151:J151"/>
    <mergeCell ref="I153:J153"/>
    <mergeCell ref="A1:I1"/>
    <mergeCell ref="D3:E3"/>
    <mergeCell ref="I28:J28"/>
    <mergeCell ref="D177:G177"/>
    <mergeCell ref="I129:J129"/>
    <mergeCell ref="A2:I2"/>
    <mergeCell ref="D30:E30"/>
    <mergeCell ref="D59:E59"/>
    <mergeCell ref="D117:E117"/>
    <mergeCell ref="J83:K83"/>
    <mergeCell ref="D88:E88"/>
    <mergeCell ref="I115:J115"/>
    <mergeCell ref="I110:J110"/>
    <mergeCell ref="I109:J109"/>
    <mergeCell ref="I98:J98"/>
    <mergeCell ref="I100:J100"/>
    <mergeCell ref="D178:G178"/>
    <mergeCell ref="D179:G179"/>
    <mergeCell ref="I155:J155"/>
    <mergeCell ref="I163:J163"/>
    <mergeCell ref="I166:J166"/>
    <mergeCell ref="I167:J167"/>
  </mergeCell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K29"/>
  <sheetViews>
    <sheetView topLeftCell="B13" workbookViewId="0">
      <selection activeCell="E25" sqref="E25"/>
    </sheetView>
  </sheetViews>
  <sheetFormatPr defaultRowHeight="15" x14ac:dyDescent="0.35"/>
  <cols>
    <col min="1" max="1" width="4.375" style="54" customWidth="1"/>
    <col min="2" max="2" width="9" style="54"/>
    <col min="3" max="3" width="28.5" style="54" customWidth="1"/>
    <col min="4" max="4" width="8.625" style="129" customWidth="1"/>
    <col min="5" max="5" width="8.5" style="54" customWidth="1"/>
    <col min="6" max="6" width="8.25" style="54" customWidth="1"/>
    <col min="7" max="7" width="11.625" style="54" customWidth="1"/>
    <col min="8" max="8" width="1.625" style="54" customWidth="1"/>
    <col min="9" max="9" width="14" style="54" customWidth="1"/>
    <col min="10" max="16384" width="9" style="54"/>
  </cols>
  <sheetData>
    <row r="1" spans="1:11" ht="30.75" customHeight="1" x14ac:dyDescent="0.65">
      <c r="A1" s="1" t="s">
        <v>229</v>
      </c>
      <c r="B1" s="635" t="s">
        <v>691</v>
      </c>
      <c r="C1" s="635"/>
      <c r="D1" s="635"/>
      <c r="E1" s="635"/>
      <c r="F1" s="635"/>
      <c r="G1" s="635"/>
      <c r="H1" s="635"/>
      <c r="I1" s="635"/>
      <c r="J1" s="536"/>
      <c r="K1" s="536"/>
    </row>
    <row r="2" spans="1:11" ht="33" x14ac:dyDescent="0.75">
      <c r="A2" s="1" t="s">
        <v>194</v>
      </c>
      <c r="B2" s="632" t="s">
        <v>710</v>
      </c>
      <c r="C2" s="633"/>
      <c r="D2" s="633"/>
      <c r="E2" s="633"/>
      <c r="F2" s="633"/>
      <c r="G2" s="633"/>
      <c r="H2" s="633"/>
      <c r="I2" s="634"/>
      <c r="J2" s="537"/>
      <c r="K2" s="537"/>
    </row>
    <row r="3" spans="1:11" ht="24" x14ac:dyDescent="0.55000000000000004">
      <c r="A3" s="3" t="s">
        <v>6</v>
      </c>
      <c r="B3" s="3" t="s">
        <v>80</v>
      </c>
      <c r="C3" s="3" t="s">
        <v>82</v>
      </c>
      <c r="D3" s="534" t="s">
        <v>195</v>
      </c>
      <c r="E3" s="7"/>
      <c r="F3" s="3" t="s">
        <v>2</v>
      </c>
      <c r="G3" s="535" t="s">
        <v>196</v>
      </c>
      <c r="H3" s="8"/>
      <c r="I3" s="3" t="s">
        <v>5</v>
      </c>
      <c r="J3" s="536"/>
      <c r="K3" s="536"/>
    </row>
    <row r="4" spans="1:11" ht="24" x14ac:dyDescent="0.55000000000000004">
      <c r="A4" s="9" t="s">
        <v>7</v>
      </c>
      <c r="B4" s="14"/>
      <c r="C4" s="14"/>
      <c r="D4" s="143" t="s">
        <v>0</v>
      </c>
      <c r="E4" s="169" t="s">
        <v>1</v>
      </c>
      <c r="F4" s="9" t="s">
        <v>3</v>
      </c>
      <c r="G4" s="535" t="s">
        <v>4</v>
      </c>
      <c r="H4" s="170"/>
      <c r="I4" s="11"/>
    </row>
    <row r="5" spans="1:11" ht="24" x14ac:dyDescent="0.55000000000000004">
      <c r="A5" s="15">
        <v>1</v>
      </c>
      <c r="B5" s="15" t="s">
        <v>197</v>
      </c>
      <c r="C5" s="21" t="s">
        <v>230</v>
      </c>
      <c r="D5" s="117">
        <v>2016</v>
      </c>
      <c r="E5" s="419">
        <v>2020</v>
      </c>
      <c r="F5" s="40">
        <f>E5-D5</f>
        <v>4</v>
      </c>
      <c r="G5" s="83">
        <f>F5*10</f>
        <v>40</v>
      </c>
      <c r="H5" s="47"/>
      <c r="I5" s="20"/>
      <c r="K5" s="54" t="s">
        <v>194</v>
      </c>
    </row>
    <row r="6" spans="1:11" ht="24" x14ac:dyDescent="0.55000000000000004">
      <c r="A6" s="15">
        <v>2</v>
      </c>
      <c r="B6" s="15" t="s">
        <v>199</v>
      </c>
      <c r="C6" s="21" t="s">
        <v>231</v>
      </c>
      <c r="D6" s="117">
        <v>829</v>
      </c>
      <c r="E6" s="419">
        <v>830</v>
      </c>
      <c r="F6" s="40">
        <f t="shared" ref="F6:F18" si="0">E6-D6</f>
        <v>1</v>
      </c>
      <c r="G6" s="83">
        <f t="shared" ref="G6:G24" si="1">F6*10</f>
        <v>10</v>
      </c>
      <c r="H6" s="40"/>
      <c r="I6" s="40"/>
    </row>
    <row r="7" spans="1:11" ht="24" x14ac:dyDescent="0.55000000000000004">
      <c r="A7" s="15">
        <v>3</v>
      </c>
      <c r="B7" s="15" t="s">
        <v>201</v>
      </c>
      <c r="C7" s="21" t="s">
        <v>232</v>
      </c>
      <c r="D7" s="117">
        <v>1076</v>
      </c>
      <c r="E7" s="419">
        <v>1084</v>
      </c>
      <c r="F7" s="40">
        <f t="shared" si="0"/>
        <v>8</v>
      </c>
      <c r="G7" s="83">
        <f t="shared" si="1"/>
        <v>80</v>
      </c>
      <c r="H7" s="47"/>
      <c r="I7" s="40"/>
    </row>
    <row r="8" spans="1:11" ht="24" x14ac:dyDescent="0.55000000000000004">
      <c r="A8" s="42">
        <v>4</v>
      </c>
      <c r="B8" s="42" t="s">
        <v>203</v>
      </c>
      <c r="C8" s="21" t="s">
        <v>661</v>
      </c>
      <c r="D8" s="141">
        <v>327</v>
      </c>
      <c r="E8" s="432">
        <v>328</v>
      </c>
      <c r="F8" s="40">
        <f t="shared" si="0"/>
        <v>1</v>
      </c>
      <c r="G8" s="83">
        <f t="shared" si="1"/>
        <v>10</v>
      </c>
      <c r="H8" s="40"/>
      <c r="I8" s="159"/>
    </row>
    <row r="9" spans="1:11" ht="24" x14ac:dyDescent="0.55000000000000004">
      <c r="A9" s="15">
        <v>5</v>
      </c>
      <c r="B9" s="15" t="s">
        <v>204</v>
      </c>
      <c r="C9" s="21" t="s">
        <v>233</v>
      </c>
      <c r="D9" s="117">
        <v>941</v>
      </c>
      <c r="E9" s="419">
        <v>949</v>
      </c>
      <c r="F9" s="40">
        <f t="shared" si="0"/>
        <v>8</v>
      </c>
      <c r="G9" s="83">
        <f t="shared" si="1"/>
        <v>80</v>
      </c>
      <c r="H9" s="47"/>
      <c r="I9" s="40"/>
    </row>
    <row r="10" spans="1:11" ht="24" x14ac:dyDescent="0.55000000000000004">
      <c r="A10" s="15">
        <v>6</v>
      </c>
      <c r="B10" s="15" t="s">
        <v>206</v>
      </c>
      <c r="C10" s="21" t="s">
        <v>234</v>
      </c>
      <c r="D10" s="117">
        <v>337</v>
      </c>
      <c r="E10" s="419">
        <v>340</v>
      </c>
      <c r="F10" s="40">
        <f t="shared" si="0"/>
        <v>3</v>
      </c>
      <c r="G10" s="83">
        <f t="shared" si="1"/>
        <v>30</v>
      </c>
      <c r="H10" s="40"/>
      <c r="I10" s="40"/>
    </row>
    <row r="11" spans="1:11" ht="24" x14ac:dyDescent="0.55000000000000004">
      <c r="A11" s="15">
        <v>7</v>
      </c>
      <c r="B11" s="15" t="s">
        <v>208</v>
      </c>
      <c r="C11" s="26" t="s">
        <v>235</v>
      </c>
      <c r="D11" s="117">
        <v>787</v>
      </c>
      <c r="E11" s="419">
        <v>811</v>
      </c>
      <c r="F11" s="40">
        <f t="shared" si="0"/>
        <v>24</v>
      </c>
      <c r="G11" s="83">
        <f t="shared" si="1"/>
        <v>240</v>
      </c>
      <c r="H11" s="47"/>
      <c r="I11" s="40"/>
    </row>
    <row r="12" spans="1:11" ht="24" x14ac:dyDescent="0.55000000000000004">
      <c r="A12" s="15">
        <v>8</v>
      </c>
      <c r="B12" s="15" t="s">
        <v>210</v>
      </c>
      <c r="C12" s="21" t="s">
        <v>236</v>
      </c>
      <c r="D12" s="117">
        <v>1772</v>
      </c>
      <c r="E12" s="419">
        <v>1797</v>
      </c>
      <c r="F12" s="40">
        <f t="shared" si="0"/>
        <v>25</v>
      </c>
      <c r="G12" s="83">
        <f t="shared" si="1"/>
        <v>250</v>
      </c>
      <c r="H12" s="40"/>
      <c r="I12" s="40"/>
    </row>
    <row r="13" spans="1:11" ht="24" x14ac:dyDescent="0.55000000000000004">
      <c r="A13" s="15">
        <v>9</v>
      </c>
      <c r="B13" s="15" t="s">
        <v>212</v>
      </c>
      <c r="C13" s="21" t="s">
        <v>237</v>
      </c>
      <c r="D13" s="117">
        <v>968</v>
      </c>
      <c r="E13" s="419">
        <v>979</v>
      </c>
      <c r="F13" s="40">
        <f t="shared" si="0"/>
        <v>11</v>
      </c>
      <c r="G13" s="83">
        <f t="shared" si="1"/>
        <v>110</v>
      </c>
      <c r="H13" s="47"/>
      <c r="I13" s="40"/>
    </row>
    <row r="14" spans="1:11" ht="24" x14ac:dyDescent="0.55000000000000004">
      <c r="A14" s="15">
        <v>10</v>
      </c>
      <c r="B14" s="15" t="s">
        <v>214</v>
      </c>
      <c r="C14" s="21" t="s">
        <v>238</v>
      </c>
      <c r="D14" s="117">
        <v>970</v>
      </c>
      <c r="E14" s="419">
        <v>978</v>
      </c>
      <c r="F14" s="40">
        <f t="shared" si="0"/>
        <v>8</v>
      </c>
      <c r="G14" s="83">
        <f t="shared" si="1"/>
        <v>80</v>
      </c>
      <c r="H14" s="40"/>
      <c r="I14" s="80"/>
    </row>
    <row r="15" spans="1:11" ht="24" x14ac:dyDescent="0.55000000000000004">
      <c r="A15" s="15">
        <v>11</v>
      </c>
      <c r="B15" s="15" t="s">
        <v>216</v>
      </c>
      <c r="C15" s="21" t="s">
        <v>239</v>
      </c>
      <c r="D15" s="117">
        <v>1001</v>
      </c>
      <c r="E15" s="419">
        <v>1016</v>
      </c>
      <c r="F15" s="40">
        <f t="shared" si="0"/>
        <v>15</v>
      </c>
      <c r="G15" s="83">
        <f t="shared" si="1"/>
        <v>150</v>
      </c>
      <c r="H15" s="47"/>
      <c r="I15" s="40"/>
    </row>
    <row r="16" spans="1:11" ht="24" x14ac:dyDescent="0.55000000000000004">
      <c r="A16" s="15">
        <v>12</v>
      </c>
      <c r="B16" s="15" t="s">
        <v>218</v>
      </c>
      <c r="C16" s="21" t="s">
        <v>240</v>
      </c>
      <c r="D16" s="117">
        <v>805</v>
      </c>
      <c r="E16" s="419">
        <v>814</v>
      </c>
      <c r="F16" s="40">
        <f t="shared" si="0"/>
        <v>9</v>
      </c>
      <c r="G16" s="83">
        <f t="shared" si="1"/>
        <v>90</v>
      </c>
      <c r="H16" s="40"/>
      <c r="I16" s="40"/>
    </row>
    <row r="17" spans="1:11" ht="24" x14ac:dyDescent="0.55000000000000004">
      <c r="A17" s="15">
        <v>13</v>
      </c>
      <c r="B17" s="15" t="s">
        <v>220</v>
      </c>
      <c r="C17" s="21" t="s">
        <v>241</v>
      </c>
      <c r="D17" s="117">
        <v>548</v>
      </c>
      <c r="E17" s="419">
        <v>550</v>
      </c>
      <c r="F17" s="40">
        <f t="shared" si="0"/>
        <v>2</v>
      </c>
      <c r="G17" s="83">
        <f t="shared" si="1"/>
        <v>20</v>
      </c>
      <c r="H17" s="47"/>
      <c r="I17" s="40" t="s">
        <v>408</v>
      </c>
    </row>
    <row r="18" spans="1:11" ht="24" x14ac:dyDescent="0.55000000000000004">
      <c r="A18" s="15">
        <v>14</v>
      </c>
      <c r="B18" s="15" t="s">
        <v>222</v>
      </c>
      <c r="C18" s="21" t="s">
        <v>242</v>
      </c>
      <c r="D18" s="117">
        <v>464</v>
      </c>
      <c r="E18" s="419">
        <v>469</v>
      </c>
      <c r="F18" s="40">
        <f t="shared" si="0"/>
        <v>5</v>
      </c>
      <c r="G18" s="83">
        <f t="shared" si="1"/>
        <v>50</v>
      </c>
      <c r="H18" s="40"/>
      <c r="I18" s="40"/>
    </row>
    <row r="19" spans="1:11" ht="24" x14ac:dyDescent="0.55000000000000004">
      <c r="A19" s="15">
        <v>15</v>
      </c>
      <c r="B19" s="15" t="s">
        <v>223</v>
      </c>
      <c r="C19" s="21" t="s">
        <v>287</v>
      </c>
      <c r="D19" s="117">
        <v>340</v>
      </c>
      <c r="E19" s="419">
        <v>344</v>
      </c>
      <c r="F19" s="40">
        <f t="shared" ref="F19:F24" si="2">E19-D19</f>
        <v>4</v>
      </c>
      <c r="G19" s="83">
        <f t="shared" si="1"/>
        <v>40</v>
      </c>
      <c r="H19" s="47"/>
      <c r="I19" s="40" t="s">
        <v>408</v>
      </c>
    </row>
    <row r="20" spans="1:11" s="136" customFormat="1" ht="24" x14ac:dyDescent="0.55000000000000004">
      <c r="A20" s="119">
        <v>16</v>
      </c>
      <c r="B20" s="119" t="s">
        <v>224</v>
      </c>
      <c r="C20" s="128" t="s">
        <v>304</v>
      </c>
      <c r="D20" s="117">
        <v>362</v>
      </c>
      <c r="E20" s="419">
        <v>362</v>
      </c>
      <c r="F20" s="117">
        <f t="shared" si="2"/>
        <v>0</v>
      </c>
      <c r="G20" s="120">
        <f t="shared" si="1"/>
        <v>0</v>
      </c>
      <c r="H20" s="125"/>
      <c r="I20" s="299" t="s">
        <v>679</v>
      </c>
      <c r="K20" s="126"/>
    </row>
    <row r="21" spans="1:11" ht="24" x14ac:dyDescent="0.55000000000000004">
      <c r="A21" s="15">
        <v>17</v>
      </c>
      <c r="B21" s="15" t="s">
        <v>225</v>
      </c>
      <c r="C21" s="21" t="s">
        <v>441</v>
      </c>
      <c r="D21" s="117">
        <v>441</v>
      </c>
      <c r="E21" s="419">
        <v>448</v>
      </c>
      <c r="F21" s="40">
        <f t="shared" si="2"/>
        <v>7</v>
      </c>
      <c r="G21" s="83">
        <f t="shared" si="1"/>
        <v>70</v>
      </c>
      <c r="H21" s="47"/>
      <c r="I21" s="40"/>
    </row>
    <row r="22" spans="1:11" s="129" customFormat="1" ht="24" x14ac:dyDescent="0.55000000000000004">
      <c r="A22" s="119">
        <v>18</v>
      </c>
      <c r="B22" s="354" t="s">
        <v>226</v>
      </c>
      <c r="C22" s="580" t="s">
        <v>414</v>
      </c>
      <c r="D22" s="356">
        <v>357</v>
      </c>
      <c r="E22" s="424">
        <v>357</v>
      </c>
      <c r="F22" s="356">
        <f t="shared" si="2"/>
        <v>0</v>
      </c>
      <c r="G22" s="376">
        <f t="shared" si="1"/>
        <v>0</v>
      </c>
      <c r="H22" s="356"/>
      <c r="I22" s="356" t="s">
        <v>729</v>
      </c>
    </row>
    <row r="23" spans="1:11" ht="24" x14ac:dyDescent="0.55000000000000004">
      <c r="A23" s="15">
        <v>19</v>
      </c>
      <c r="B23" s="15" t="s">
        <v>227</v>
      </c>
      <c r="C23" s="21" t="s">
        <v>442</v>
      </c>
      <c r="D23" s="117">
        <v>137</v>
      </c>
      <c r="E23" s="419">
        <v>138</v>
      </c>
      <c r="F23" s="40">
        <f t="shared" si="2"/>
        <v>1</v>
      </c>
      <c r="G23" s="83">
        <f t="shared" si="1"/>
        <v>10</v>
      </c>
      <c r="H23" s="47"/>
      <c r="I23" s="40"/>
    </row>
    <row r="24" spans="1:11" ht="24" x14ac:dyDescent="0.55000000000000004">
      <c r="A24" s="42">
        <v>20</v>
      </c>
      <c r="B24" s="42" t="s">
        <v>228</v>
      </c>
      <c r="C24" s="21" t="s">
        <v>499</v>
      </c>
      <c r="D24" s="141">
        <v>222</v>
      </c>
      <c r="E24" s="432">
        <v>222</v>
      </c>
      <c r="F24" s="40">
        <f t="shared" si="2"/>
        <v>0</v>
      </c>
      <c r="G24" s="83">
        <f t="shared" si="1"/>
        <v>0</v>
      </c>
      <c r="H24" s="40"/>
      <c r="I24" s="53"/>
    </row>
    <row r="25" spans="1:11" s="32" customFormat="1" ht="27.75" x14ac:dyDescent="0.65">
      <c r="A25" s="56"/>
      <c r="B25" s="57"/>
      <c r="C25" s="57" t="s">
        <v>297</v>
      </c>
      <c r="D25" s="215"/>
      <c r="E25" s="57"/>
      <c r="F25" s="57"/>
      <c r="G25" s="76">
        <f>SUM(G5:G24)</f>
        <v>1360</v>
      </c>
      <c r="H25" s="67" t="s">
        <v>4</v>
      </c>
      <c r="I25" s="59"/>
    </row>
    <row r="26" spans="1:11" ht="24" x14ac:dyDescent="0.55000000000000004">
      <c r="A26" s="1"/>
      <c r="B26" s="1"/>
      <c r="C26" s="1"/>
      <c r="D26" s="132"/>
      <c r="E26" s="1"/>
      <c r="F26" s="1"/>
      <c r="G26" s="1"/>
      <c r="H26" s="1"/>
      <c r="I26" s="1"/>
    </row>
    <row r="27" spans="1:11" ht="24" x14ac:dyDescent="0.55000000000000004">
      <c r="A27" s="1"/>
      <c r="B27" s="1"/>
      <c r="C27" s="1"/>
      <c r="D27" s="132"/>
      <c r="E27" s="589" t="s">
        <v>697</v>
      </c>
      <c r="F27" s="589"/>
      <c r="G27" s="589"/>
      <c r="H27" s="589"/>
      <c r="I27" s="1"/>
    </row>
    <row r="28" spans="1:11" ht="24" x14ac:dyDescent="0.55000000000000004">
      <c r="A28" s="1"/>
      <c r="B28" s="1"/>
      <c r="C28" s="1"/>
      <c r="D28" s="132"/>
      <c r="E28" s="590" t="s">
        <v>698</v>
      </c>
      <c r="F28" s="590"/>
      <c r="G28" s="590"/>
      <c r="H28" s="590"/>
      <c r="I28" s="1"/>
    </row>
    <row r="29" spans="1:11" ht="24" x14ac:dyDescent="0.55000000000000004">
      <c r="E29" s="589" t="s">
        <v>716</v>
      </c>
      <c r="F29" s="589"/>
      <c r="G29" s="589"/>
      <c r="H29" s="589"/>
    </row>
  </sheetData>
  <mergeCells count="5">
    <mergeCell ref="B2:I2"/>
    <mergeCell ref="B1:I1"/>
    <mergeCell ref="E27:H27"/>
    <mergeCell ref="E28:H28"/>
    <mergeCell ref="E29:H29"/>
  </mergeCells>
  <phoneticPr fontId="9" type="noConversion"/>
  <pageMargins left="0.43307086614173229" right="0.15748031496062992" top="0.51181102362204722" bottom="0.23622047244094491" header="0.51181102362204722" footer="0.27559055118110237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ค่าน้ำ910</vt:lpstr>
      <vt:lpstr>ค่าไฟ910</vt:lpstr>
      <vt:lpstr>ค่าน้ำพัฒนาศรม</vt:lpstr>
      <vt:lpstr>ค่าไฟ พัฒนาศรม</vt:lpstr>
      <vt:lpstr>ค่าน้ำ ภาติก</vt:lpstr>
      <vt:lpstr>ค่าไฟ ภาติก</vt:lpstr>
      <vt:lpstr>ค่าน้ำ บ้านพัก</vt:lpstr>
      <vt:lpstr>ค่าไฟบ้านพัก</vt:lpstr>
      <vt:lpstr>ค่าน้ำ แฟลต A</vt:lpstr>
      <vt:lpstr>ค่าไฟ แฟลต A</vt:lpstr>
      <vt:lpstr>ค่าน้ำ แฟลต B</vt:lpstr>
      <vt:lpstr>ค่าไฟ แฟลต B</vt:lpstr>
      <vt:lpstr>ค่าไฟคุรุใหม่</vt:lpstr>
      <vt:lpstr>คุรุน้ำ</vt:lpstr>
      <vt:lpstr>คุรุน้ำ ชั้น 1 </vt:lpstr>
      <vt:lpstr>Sheet1</vt:lpstr>
    </vt:vector>
  </TitlesOfParts>
  <Company>xxx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nec</dc:creator>
  <cp:lastModifiedBy>Hewlett-Packard Company</cp:lastModifiedBy>
  <cp:lastPrinted>2019-04-04T03:58:01Z</cp:lastPrinted>
  <dcterms:created xsi:type="dcterms:W3CDTF">2010-01-07T04:05:25Z</dcterms:created>
  <dcterms:modified xsi:type="dcterms:W3CDTF">2019-04-04T04:03:19Z</dcterms:modified>
</cp:coreProperties>
</file>